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15360" windowHeight="8715" activeTab="0"/>
  </bookViews>
  <sheets>
    <sheet name="P-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<sst xmlns="http://schemas.openxmlformats.org/spreadsheetml/2006/main" count="67" uniqueCount="67">
  <si>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CDS</t>
  </si>
  <si>
    <t>Name of District</t>
  </si>
  <si>
    <t>SECURED</t>
  </si>
  <si>
    <t>UNSECURED</t>
  </si>
  <si>
    <t>HOX SUBVENTIONS</t>
  </si>
  <si>
    <t>MISC TAXES AND SUBVENTIONS</t>
  </si>
  <si>
    <t>TIMBER YIELD</t>
  </si>
  <si>
    <t>LIVESTOCK</t>
  </si>
  <si>
    <t>PRIOR YEAR TAXES</t>
  </si>
  <si>
    <t>RELEASE OF PRIOR YEAR IMPOUNDS</t>
  </si>
  <si>
    <t>SUPPLEMENTAL TAXES</t>
  </si>
  <si>
    <t>ERAF</t>
  </si>
  <si>
    <t>TOTALS</t>
  </si>
  <si>
    <t>Kern Co. Office of Education</t>
  </si>
  <si>
    <t>Arvin Union Elementary</t>
  </si>
  <si>
    <t>Bakersfield City Elementary</t>
  </si>
  <si>
    <t>Beardsley Elementary</t>
  </si>
  <si>
    <t>Belridge Elementary</t>
  </si>
  <si>
    <t>Blake Elementary</t>
  </si>
  <si>
    <t>Buttonwillow Union Elementary</t>
  </si>
  <si>
    <t>Caliente Union Elementary</t>
  </si>
  <si>
    <t>Delano Union Elementary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</si>
  <si>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</si>
  <si>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</si>
  <si>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</si>
  <si>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</si>
  <si>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</si>
  <si>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</si>
  <si>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</si>
  <si>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Kernville Union Elementary</t>
  </si>
  <si>
    <t>Lakeside Union Elementary</t>
  </si>
  <si>
    <t>Lamont Elementary</t>
  </si>
  <si>
    <t>Linns Valley-Poso Flat Union</t>
  </si>
  <si>
    <t>Lost Hills Union Elementary</t>
  </si>
  <si>
    <t>Maple Elementary</t>
  </si>
  <si>
    <t>McKittrick Elementary</t>
  </si>
  <si>
    <t>Midway Elementary</t>
  </si>
  <si>
    <t>Norris Elementary</t>
  </si>
  <si>
    <t>Panama Buena Vista Union Elementary</t>
  </si>
  <si>
    <t>Pond Union Elementary</t>
  </si>
  <si>
    <t>Richland-Lerdo Union Elementary</t>
  </si>
  <si>
    <t>Rio Bravo-Greeley Union Elementary</t>
  </si>
  <si>
    <t>Rosedale Union Elementary</t>
  </si>
  <si>
    <t>Semitropic Elementary</t>
  </si>
  <si>
    <t>South Fork Union Elementary</t>
  </si>
  <si>
    <t>Standard Elementary</t>
  </si>
  <si>
    <t>Taft City Elementary</t>
  </si>
  <si>
    <t>Vineland Elementary</t>
  </si>
  <si>
    <t>Wasco Union Elementary</t>
  </si>
  <si>
    <t>Elem Subtotal</t>
  </si>
  <si>
    <t>Delano Joint Union High</t>
  </si>
  <si>
    <t>Kern Union High</t>
  </si>
  <si>
    <t>Taft Union High</t>
  </si>
  <si>
    <t>Wasco Union High</t>
  </si>
  <si>
    <t>High Subtotal</t>
  </si>
  <si>
    <t>El Tejon Unified</t>
  </si>
  <si>
    <t>Maricopa Unified</t>
  </si>
  <si>
    <t>McFarland Unified</t>
  </si>
  <si>
    <t>Mojave Unified</t>
  </si>
  <si>
    <t>Muroc Joint Unified</t>
  </si>
  <si>
    <t>Southern Kern Unified</t>
  </si>
  <si>
    <t>Sierra Sands Unified</t>
  </si>
  <si>
    <t>Tehachapi Unified</t>
  </si>
  <si>
    <t>Unified Subtotal</t>
  </si>
  <si>
    <t>COUNTY TOTALS</t>
  </si>
  <si>
    <t>SERAF / RDA</t>
  </si>
  <si>
    <t>TOTAL TAXES TO BE RECEIVED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</si>
</sst>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 horizontal="right"/>
    </xf>
    <xf numFmtId="41" fontId="1" fillId="0" borderId="5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8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3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7" fontId="1" fillId="2" borderId="2" xfId="0" applyNumberFormat="1" applyFont="1" applyFill="1" applyBorder="1" applyAlignment="1">
      <alignment/>
    </xf>
    <xf numFmtId="37" fontId="1" fillId="2" borderId="3" xfId="0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41" fontId="1" fillId="2" borderId="2" xfId="0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38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99"/>
  <sheetViews>
    <sheetView tabSelected="1" workbookViewId="0" topLeftCell="A2">
      <pane xSplit="2" ySplit="4" topLeftCell="G36" activePane="bottomRight" state="frozen"/>
      <selection pane="topLeft" activeCell="A2" sqref="A2"/>
      <selection pane="topRight" activeCell="C2" sqref="C2"/>
      <selection pane="bottomLeft" activeCell="A5" sqref="A5"/>
      <selection pane="bottomRight" activeCell="Q45" sqref="Q45"/>
    </sheetView>
  </sheetViews>
  <sheetFormatPr defaultColWidth="9.140625" defaultRowHeight="12.75"/>
  <cols>
    <col min="1" max="1" width="4.57421875" style="1" customWidth="1"/>
    <col min="2" max="2" width="6.421875" style="1" customWidth="1"/>
    <col min="3" max="3" width="27.57421875" style="37" customWidth="1"/>
    <col min="4" max="4" width="12.00390625" style="37" customWidth="1"/>
    <col min="5" max="5" width="10.28125" style="37" customWidth="1"/>
    <col min="6" max="6" width="12.421875" style="37" customWidth="1"/>
    <col min="7" max="7" width="11.421875" style="37" customWidth="1"/>
    <col min="8" max="8" width="8.00390625" style="37" customWidth="1"/>
    <col min="9" max="9" width="9.7109375" style="37" customWidth="1"/>
    <col min="10" max="10" width="10.57421875" style="37" customWidth="1"/>
    <col min="11" max="11" width="11.57421875" style="37" customWidth="1"/>
    <col min="12" max="12" width="13.00390625" style="37" customWidth="1"/>
    <col min="13" max="13" width="10.421875" style="37" customWidth="1"/>
    <col min="14" max="14" width="12.28125" style="37" customWidth="1"/>
    <col min="15" max="15" width="12.421875" style="37" customWidth="1"/>
    <col min="16" max="16" width="16.00390625" style="37" customWidth="1"/>
    <col min="17" max="17" width="11.421875" style="37" customWidth="1"/>
    <col min="18" max="16384" width="9.140625" style="37" customWidth="1"/>
  </cols>
  <sheetData>
    <row r="1" s="1" customFormat="1" ht="11.25" hidden="1"/>
    <row r="2" s="1" customFormat="1" ht="11.25"/>
    <row r="3" s="1" customFormat="1" ht="11.25">
      <c r="A3" s="45"/>
    </row>
    <row r="4" spans="1:16" s="1" customFormat="1" ht="39.75" customHeight="1">
      <c r="A4" s="48" t="s">
        <v>0</v>
      </c>
      <c r="B4" s="49"/>
      <c r="C4" s="2" t="s">
        <v>1</v>
      </c>
      <c r="D4" s="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3" t="s">
        <v>9</v>
      </c>
      <c r="L4" s="4" t="s">
        <v>10</v>
      </c>
      <c r="M4" s="4" t="s">
        <v>11</v>
      </c>
      <c r="N4" s="4" t="s">
        <v>12</v>
      </c>
      <c r="O4" s="4" t="s">
        <v>65</v>
      </c>
      <c r="P4" s="4" t="s">
        <v>66</v>
      </c>
    </row>
    <row r="5" spans="1:17" ht="11.25" hidden="1">
      <c r="A5" s="5">
        <v>15</v>
      </c>
      <c r="B5" s="6">
        <v>10157</v>
      </c>
      <c r="C5" s="7" t="s">
        <v>13</v>
      </c>
      <c r="D5" s="8"/>
      <c r="E5" s="9"/>
      <c r="F5" s="9"/>
      <c r="G5" s="9"/>
      <c r="H5" s="9"/>
      <c r="I5" s="9"/>
      <c r="J5" s="9"/>
      <c r="K5" s="8"/>
      <c r="L5" s="9"/>
      <c r="M5" s="9"/>
      <c r="N5" s="9">
        <v>0</v>
      </c>
      <c r="O5" s="9"/>
      <c r="P5" s="46"/>
      <c r="Q5" s="10"/>
    </row>
    <row r="6" spans="1:17" ht="11.25">
      <c r="A6" s="12">
        <v>15</v>
      </c>
      <c r="B6" s="13">
        <v>63313</v>
      </c>
      <c r="C6" s="7" t="s">
        <v>14</v>
      </c>
      <c r="D6" s="14">
        <v>2304049</v>
      </c>
      <c r="E6" s="15">
        <v>108827</v>
      </c>
      <c r="F6" s="15">
        <v>25488</v>
      </c>
      <c r="G6" s="9"/>
      <c r="H6" s="9"/>
      <c r="I6" s="9"/>
      <c r="J6" s="9"/>
      <c r="K6" s="16"/>
      <c r="L6" s="15">
        <v>96301</v>
      </c>
      <c r="M6" s="17">
        <v>-275134</v>
      </c>
      <c r="N6" s="9">
        <f aca="true" t="shared" si="0" ref="N6:N40">SUM(D6:M6)</f>
        <v>2259531</v>
      </c>
      <c r="O6" s="17">
        <v>5294</v>
      </c>
      <c r="P6" s="47">
        <f>SUM(N6+O6)</f>
        <v>2264825</v>
      </c>
      <c r="Q6" s="10"/>
    </row>
    <row r="7" spans="1:17" ht="11.25">
      <c r="A7" s="12">
        <v>15</v>
      </c>
      <c r="B7" s="13">
        <v>63321</v>
      </c>
      <c r="C7" s="7" t="s">
        <v>15</v>
      </c>
      <c r="D7" s="14">
        <v>15964614</v>
      </c>
      <c r="E7" s="15">
        <v>661713</v>
      </c>
      <c r="F7" s="15">
        <v>154980</v>
      </c>
      <c r="G7" s="9"/>
      <c r="H7" s="9"/>
      <c r="I7" s="9"/>
      <c r="J7" s="9"/>
      <c r="K7" s="16"/>
      <c r="L7" s="15">
        <v>770960</v>
      </c>
      <c r="M7" s="9">
        <v>-1657598</v>
      </c>
      <c r="N7" s="9">
        <f t="shared" si="0"/>
        <v>15894669</v>
      </c>
      <c r="O7" s="9">
        <v>229954</v>
      </c>
      <c r="P7" s="47">
        <f aca="true" t="shared" si="1" ref="P7:P54">SUM(N7+O7)</f>
        <v>16124623</v>
      </c>
      <c r="Q7" s="10"/>
    </row>
    <row r="8" spans="1:17" ht="11.25">
      <c r="A8" s="12">
        <v>15</v>
      </c>
      <c r="B8" s="13">
        <v>63339</v>
      </c>
      <c r="C8" s="7" t="s">
        <v>16</v>
      </c>
      <c r="D8" s="14">
        <v>3288764</v>
      </c>
      <c r="E8" s="15">
        <v>139820</v>
      </c>
      <c r="F8" s="15">
        <v>32747</v>
      </c>
      <c r="G8" s="9"/>
      <c r="H8" s="9"/>
      <c r="I8" s="9"/>
      <c r="J8" s="9"/>
      <c r="K8" s="16"/>
      <c r="L8" s="15">
        <v>49043</v>
      </c>
      <c r="M8" s="9">
        <v>-346933</v>
      </c>
      <c r="N8" s="9">
        <f t="shared" si="0"/>
        <v>3163441</v>
      </c>
      <c r="O8" s="9">
        <v>14978</v>
      </c>
      <c r="P8" s="47">
        <f t="shared" si="1"/>
        <v>3178419</v>
      </c>
      <c r="Q8" s="10"/>
    </row>
    <row r="9" spans="1:17" ht="11.25">
      <c r="A9" s="12">
        <v>15</v>
      </c>
      <c r="B9" s="13">
        <v>63347</v>
      </c>
      <c r="C9" s="7" t="s">
        <v>17</v>
      </c>
      <c r="D9" s="14">
        <v>786805</v>
      </c>
      <c r="E9" s="15">
        <v>46487</v>
      </c>
      <c r="F9" s="15">
        <v>10888</v>
      </c>
      <c r="G9" s="9"/>
      <c r="H9" s="9"/>
      <c r="I9" s="9"/>
      <c r="J9" s="9"/>
      <c r="K9" s="16"/>
      <c r="L9" s="15"/>
      <c r="M9" s="9"/>
      <c r="N9" s="9">
        <f t="shared" si="0"/>
        <v>844180</v>
      </c>
      <c r="O9" s="9"/>
      <c r="P9" s="47">
        <f t="shared" si="1"/>
        <v>844180</v>
      </c>
      <c r="Q9" s="10"/>
    </row>
    <row r="10" spans="1:17" ht="11.25">
      <c r="A10" s="12">
        <v>15</v>
      </c>
      <c r="B10" s="13">
        <v>63354</v>
      </c>
      <c r="C10" s="7" t="s">
        <v>18</v>
      </c>
      <c r="D10" s="14">
        <v>50970</v>
      </c>
      <c r="E10" s="15">
        <v>1846</v>
      </c>
      <c r="F10" s="15">
        <v>432</v>
      </c>
      <c r="G10" s="9"/>
      <c r="H10" s="9"/>
      <c r="I10" s="9"/>
      <c r="J10" s="9"/>
      <c r="K10" s="16"/>
      <c r="L10" s="15">
        <v>248</v>
      </c>
      <c r="M10" s="9">
        <v>-5164</v>
      </c>
      <c r="N10" s="9">
        <f t="shared" si="0"/>
        <v>48332</v>
      </c>
      <c r="O10" s="9"/>
      <c r="P10" s="47">
        <f t="shared" si="1"/>
        <v>48332</v>
      </c>
      <c r="Q10" s="10"/>
    </row>
    <row r="11" spans="1:17" ht="11.25">
      <c r="A11" s="12">
        <v>15</v>
      </c>
      <c r="B11" s="13">
        <v>63370</v>
      </c>
      <c r="C11" s="7" t="s">
        <v>19</v>
      </c>
      <c r="D11" s="14">
        <v>1967228</v>
      </c>
      <c r="E11" s="15">
        <v>82336</v>
      </c>
      <c r="F11" s="15">
        <v>19284</v>
      </c>
      <c r="G11" s="9"/>
      <c r="H11" s="9"/>
      <c r="I11" s="9"/>
      <c r="J11" s="9"/>
      <c r="K11" s="16"/>
      <c r="L11" s="15"/>
      <c r="M11" s="9"/>
      <c r="N11" s="9">
        <f t="shared" si="0"/>
        <v>2068848</v>
      </c>
      <c r="O11" s="9"/>
      <c r="P11" s="47">
        <f t="shared" si="1"/>
        <v>2068848</v>
      </c>
      <c r="Q11" s="10"/>
    </row>
    <row r="12" spans="1:17" ht="11.25">
      <c r="A12" s="12">
        <v>15</v>
      </c>
      <c r="B12" s="13">
        <v>63388</v>
      </c>
      <c r="C12" s="7" t="s">
        <v>20</v>
      </c>
      <c r="D12" s="14">
        <v>230600</v>
      </c>
      <c r="E12" s="15">
        <v>9703</v>
      </c>
      <c r="F12" s="15">
        <v>2273</v>
      </c>
      <c r="G12" s="9"/>
      <c r="H12" s="9"/>
      <c r="I12" s="9"/>
      <c r="J12" s="9"/>
      <c r="K12" s="43"/>
      <c r="L12" s="15">
        <v>2839</v>
      </c>
      <c r="M12" s="9">
        <v>-24840</v>
      </c>
      <c r="N12" s="9">
        <f t="shared" si="0"/>
        <v>220575</v>
      </c>
      <c r="O12" s="9"/>
      <c r="P12" s="47">
        <f t="shared" si="1"/>
        <v>220575</v>
      </c>
      <c r="Q12" s="10"/>
    </row>
    <row r="13" spans="1:17" s="59" customFormat="1" ht="11.25">
      <c r="A13" s="50">
        <v>15</v>
      </c>
      <c r="B13" s="51">
        <v>63404</v>
      </c>
      <c r="C13" s="52" t="s">
        <v>21</v>
      </c>
      <c r="D13" s="53">
        <v>2766795</v>
      </c>
      <c r="E13" s="54">
        <v>118069</v>
      </c>
      <c r="F13" s="54">
        <v>27653</v>
      </c>
      <c r="G13" s="55"/>
      <c r="H13" s="55"/>
      <c r="I13" s="55"/>
      <c r="J13" s="55"/>
      <c r="K13" s="56">
        <v>107695</v>
      </c>
      <c r="L13" s="54">
        <v>229185</v>
      </c>
      <c r="M13" s="55">
        <v>-294974</v>
      </c>
      <c r="N13" s="55">
        <f t="shared" si="0"/>
        <v>2954423</v>
      </c>
      <c r="O13" s="55">
        <v>107673</v>
      </c>
      <c r="P13" s="57">
        <f t="shared" si="1"/>
        <v>3062096</v>
      </c>
      <c r="Q13" s="58"/>
    </row>
    <row r="14" spans="1:17" ht="11.25">
      <c r="A14" s="12">
        <v>15</v>
      </c>
      <c r="B14" s="13">
        <v>63420</v>
      </c>
      <c r="C14" s="7" t="s">
        <v>22</v>
      </c>
      <c r="D14" s="14">
        <v>213307</v>
      </c>
      <c r="E14" s="15">
        <v>8927</v>
      </c>
      <c r="F14" s="15">
        <v>2091</v>
      </c>
      <c r="G14" s="9"/>
      <c r="H14" s="9"/>
      <c r="I14" s="9"/>
      <c r="J14" s="9"/>
      <c r="K14" s="16"/>
      <c r="L14" s="15">
        <v>6032</v>
      </c>
      <c r="M14" s="9">
        <v>-22804</v>
      </c>
      <c r="N14" s="9">
        <f t="shared" si="0"/>
        <v>207553</v>
      </c>
      <c r="O14" s="9">
        <v>342</v>
      </c>
      <c r="P14" s="47">
        <f t="shared" si="1"/>
        <v>207895</v>
      </c>
      <c r="Q14" s="10"/>
    </row>
    <row r="15" spans="1:17" ht="11.25">
      <c r="A15" s="12">
        <v>15</v>
      </c>
      <c r="B15" s="13">
        <v>63438</v>
      </c>
      <c r="C15" s="7" t="s">
        <v>23</v>
      </c>
      <c r="D15" s="14">
        <v>915302</v>
      </c>
      <c r="E15" s="15">
        <v>37618</v>
      </c>
      <c r="F15" s="15">
        <v>8811</v>
      </c>
      <c r="G15" s="9"/>
      <c r="H15" s="9"/>
      <c r="I15" s="9"/>
      <c r="J15" s="9"/>
      <c r="K15" s="16"/>
      <c r="L15" s="15">
        <v>32645</v>
      </c>
      <c r="M15" s="9">
        <v>-94914</v>
      </c>
      <c r="N15" s="9">
        <f t="shared" si="0"/>
        <v>899462</v>
      </c>
      <c r="O15" s="9"/>
      <c r="P15" s="47">
        <f t="shared" si="1"/>
        <v>899462</v>
      </c>
      <c r="Q15" s="10"/>
    </row>
    <row r="16" spans="1:17" ht="11.25">
      <c r="A16" s="12">
        <v>15</v>
      </c>
      <c r="B16" s="13">
        <v>63446</v>
      </c>
      <c r="C16" s="7" t="s">
        <v>24</v>
      </c>
      <c r="D16" s="14">
        <v>627070</v>
      </c>
      <c r="E16" s="15">
        <v>26383</v>
      </c>
      <c r="F16" s="15">
        <v>6179</v>
      </c>
      <c r="G16" s="9"/>
      <c r="H16" s="9"/>
      <c r="I16" s="9"/>
      <c r="J16" s="9"/>
      <c r="K16" s="18"/>
      <c r="L16" s="19">
        <v>1958</v>
      </c>
      <c r="M16" s="9">
        <v>-64704</v>
      </c>
      <c r="N16" s="9">
        <f t="shared" si="0"/>
        <v>596886</v>
      </c>
      <c r="O16" s="9"/>
      <c r="P16" s="47">
        <f t="shared" si="1"/>
        <v>596886</v>
      </c>
      <c r="Q16" s="10"/>
    </row>
    <row r="17" spans="1:17" ht="11.25">
      <c r="A17" s="12">
        <v>15</v>
      </c>
      <c r="B17" s="13">
        <v>63461</v>
      </c>
      <c r="C17" s="7" t="s">
        <v>25</v>
      </c>
      <c r="D17" s="14">
        <v>1341360</v>
      </c>
      <c r="E17" s="15">
        <v>56045</v>
      </c>
      <c r="F17" s="15">
        <v>13126</v>
      </c>
      <c r="G17" s="9"/>
      <c r="H17" s="9"/>
      <c r="I17" s="9"/>
      <c r="J17" s="9"/>
      <c r="K17" s="18"/>
      <c r="L17" s="20">
        <v>62170</v>
      </c>
      <c r="M17" s="9">
        <v>-139536</v>
      </c>
      <c r="N17" s="9">
        <f t="shared" si="0"/>
        <v>1333165</v>
      </c>
      <c r="O17" s="9">
        <v>18740</v>
      </c>
      <c r="P17" s="47">
        <f t="shared" si="1"/>
        <v>1351905</v>
      </c>
      <c r="Q17" s="10"/>
    </row>
    <row r="18" spans="1:17" ht="11.25">
      <c r="A18" s="12">
        <v>15</v>
      </c>
      <c r="B18" s="13">
        <v>63479</v>
      </c>
      <c r="C18" s="7" t="s">
        <v>26</v>
      </c>
      <c r="D18" s="14">
        <v>3448557</v>
      </c>
      <c r="E18" s="15">
        <v>143499</v>
      </c>
      <c r="F18" s="15">
        <v>33609</v>
      </c>
      <c r="G18" s="9"/>
      <c r="H18" s="9"/>
      <c r="I18" s="9"/>
      <c r="J18" s="9"/>
      <c r="K18" s="18"/>
      <c r="L18" s="20">
        <v>92569</v>
      </c>
      <c r="M18" s="9">
        <v>-358839</v>
      </c>
      <c r="N18" s="9">
        <f t="shared" si="0"/>
        <v>3359395</v>
      </c>
      <c r="O18" s="9"/>
      <c r="P18" s="47">
        <f t="shared" si="1"/>
        <v>3359395</v>
      </c>
      <c r="Q18" s="10"/>
    </row>
    <row r="19" spans="1:17" ht="11.25">
      <c r="A19" s="12">
        <v>15</v>
      </c>
      <c r="B19" s="13">
        <v>63487</v>
      </c>
      <c r="C19" s="7" t="s">
        <v>27</v>
      </c>
      <c r="D19" s="14">
        <v>1203516</v>
      </c>
      <c r="E19" s="15">
        <v>50222</v>
      </c>
      <c r="F19" s="15">
        <v>11762</v>
      </c>
      <c r="G19" s="9"/>
      <c r="H19" s="9"/>
      <c r="I19" s="9"/>
      <c r="J19" s="9"/>
      <c r="K19" s="44"/>
      <c r="L19" s="20"/>
      <c r="M19" s="9"/>
      <c r="N19" s="9">
        <f t="shared" si="0"/>
        <v>1265500</v>
      </c>
      <c r="O19" s="9"/>
      <c r="P19" s="47">
        <f t="shared" si="1"/>
        <v>1265500</v>
      </c>
      <c r="Q19" s="10"/>
    </row>
    <row r="20" spans="1:17" ht="11.25">
      <c r="A20" s="12">
        <v>15</v>
      </c>
      <c r="B20" s="13">
        <v>63503</v>
      </c>
      <c r="C20" s="7" t="s">
        <v>28</v>
      </c>
      <c r="D20" s="14">
        <v>3085571</v>
      </c>
      <c r="E20" s="15">
        <v>125598</v>
      </c>
      <c r="F20" s="15">
        <v>29416</v>
      </c>
      <c r="G20" s="9"/>
      <c r="H20" s="9"/>
      <c r="I20" s="9"/>
      <c r="J20" s="9"/>
      <c r="K20" s="18">
        <v>11045</v>
      </c>
      <c r="L20" s="20">
        <v>245690</v>
      </c>
      <c r="M20" s="9">
        <v>-313724</v>
      </c>
      <c r="N20" s="9">
        <f t="shared" si="0"/>
        <v>3183596</v>
      </c>
      <c r="O20" s="9"/>
      <c r="P20" s="47">
        <f t="shared" si="1"/>
        <v>3183596</v>
      </c>
      <c r="Q20" s="10"/>
    </row>
    <row r="21" spans="1:17" ht="11.25">
      <c r="A21" s="12">
        <v>15</v>
      </c>
      <c r="B21" s="13">
        <v>63545</v>
      </c>
      <c r="C21" s="7" t="s">
        <v>29</v>
      </c>
      <c r="D21" s="14">
        <v>1677931</v>
      </c>
      <c r="E21" s="15">
        <v>70574</v>
      </c>
      <c r="F21" s="15">
        <v>16529</v>
      </c>
      <c r="G21" s="9"/>
      <c r="H21" s="9"/>
      <c r="I21" s="9"/>
      <c r="J21" s="9"/>
      <c r="K21" s="18"/>
      <c r="L21" s="20">
        <v>25027</v>
      </c>
      <c r="M21" s="9">
        <v>-180080</v>
      </c>
      <c r="N21" s="9">
        <f t="shared" si="0"/>
        <v>1609981</v>
      </c>
      <c r="O21" s="9"/>
      <c r="P21" s="47">
        <f t="shared" si="1"/>
        <v>1609981</v>
      </c>
      <c r="Q21" s="10"/>
    </row>
    <row r="22" spans="1:17" ht="11.25">
      <c r="A22" s="12">
        <v>15</v>
      </c>
      <c r="B22" s="13">
        <v>63552</v>
      </c>
      <c r="C22" s="7" t="s">
        <v>30</v>
      </c>
      <c r="D22" s="14">
        <v>1164419</v>
      </c>
      <c r="E22" s="15">
        <v>48234</v>
      </c>
      <c r="F22" s="15">
        <v>11297</v>
      </c>
      <c r="G22" s="9"/>
      <c r="H22" s="9"/>
      <c r="I22" s="9"/>
      <c r="J22" s="9"/>
      <c r="K22" s="18"/>
      <c r="L22" s="20">
        <v>38480</v>
      </c>
      <c r="M22" s="9">
        <v>-120288</v>
      </c>
      <c r="N22" s="9">
        <f t="shared" si="0"/>
        <v>1142142</v>
      </c>
      <c r="O22" s="9"/>
      <c r="P22" s="47">
        <f t="shared" si="1"/>
        <v>1142142</v>
      </c>
      <c r="Q22" s="10"/>
    </row>
    <row r="23" spans="1:17" ht="11.25">
      <c r="A23" s="12">
        <v>15</v>
      </c>
      <c r="B23" s="13">
        <v>63560</v>
      </c>
      <c r="C23" s="7" t="s">
        <v>31</v>
      </c>
      <c r="D23" s="14">
        <v>792700</v>
      </c>
      <c r="E23" s="15">
        <v>31933</v>
      </c>
      <c r="F23" s="15">
        <v>7479</v>
      </c>
      <c r="G23" s="9"/>
      <c r="H23" s="9"/>
      <c r="I23" s="9"/>
      <c r="J23" s="9"/>
      <c r="K23" s="18">
        <v>1487</v>
      </c>
      <c r="L23" s="20">
        <v>77098</v>
      </c>
      <c r="M23" s="9">
        <v>-80546</v>
      </c>
      <c r="N23" s="9">
        <f t="shared" si="0"/>
        <v>830151</v>
      </c>
      <c r="O23" s="9"/>
      <c r="P23" s="47">
        <f t="shared" si="1"/>
        <v>830151</v>
      </c>
      <c r="Q23" s="10"/>
    </row>
    <row r="24" spans="1:17" ht="11.25">
      <c r="A24" s="12">
        <v>15</v>
      </c>
      <c r="B24" s="13">
        <v>63586</v>
      </c>
      <c r="C24" s="7" t="s">
        <v>32</v>
      </c>
      <c r="D24" s="14">
        <v>161948</v>
      </c>
      <c r="E24" s="15">
        <v>5836</v>
      </c>
      <c r="F24" s="15">
        <v>1367</v>
      </c>
      <c r="G24" s="9"/>
      <c r="H24" s="9"/>
      <c r="I24" s="9"/>
      <c r="J24" s="9"/>
      <c r="K24" s="18"/>
      <c r="L24" s="20"/>
      <c r="M24" s="9"/>
      <c r="N24" s="9">
        <f t="shared" si="0"/>
        <v>169151</v>
      </c>
      <c r="O24" s="9"/>
      <c r="P24" s="47">
        <f t="shared" si="1"/>
        <v>169151</v>
      </c>
      <c r="Q24" s="10"/>
    </row>
    <row r="25" spans="1:17" ht="11.25">
      <c r="A25" s="12">
        <v>15</v>
      </c>
      <c r="B25" s="13">
        <v>63594</v>
      </c>
      <c r="C25" s="7" t="s">
        <v>33</v>
      </c>
      <c r="D25" s="14">
        <v>3221388</v>
      </c>
      <c r="E25" s="15">
        <v>132045</v>
      </c>
      <c r="F25" s="15">
        <v>30926</v>
      </c>
      <c r="G25" s="9"/>
      <c r="H25" s="9"/>
      <c r="I25" s="9"/>
      <c r="J25" s="9"/>
      <c r="K25" s="21"/>
      <c r="L25" s="15"/>
      <c r="M25" s="9"/>
      <c r="N25" s="9">
        <f t="shared" si="0"/>
        <v>3384359</v>
      </c>
      <c r="O25" s="9"/>
      <c r="P25" s="47">
        <f t="shared" si="1"/>
        <v>3384359</v>
      </c>
      <c r="Q25" s="10"/>
    </row>
    <row r="26" spans="1:17" ht="11.25">
      <c r="A26" s="12">
        <v>15</v>
      </c>
      <c r="B26" s="13">
        <v>63610</v>
      </c>
      <c r="C26" s="7" t="s">
        <v>34</v>
      </c>
      <c r="D26" s="14">
        <v>337336</v>
      </c>
      <c r="E26" s="15">
        <v>14156</v>
      </c>
      <c r="F26" s="15">
        <v>3315</v>
      </c>
      <c r="G26" s="9"/>
      <c r="H26" s="9"/>
      <c r="I26" s="9"/>
      <c r="J26" s="9"/>
      <c r="K26" s="22"/>
      <c r="L26" s="20">
        <v>7772</v>
      </c>
      <c r="M26" s="9">
        <v>-36323</v>
      </c>
      <c r="N26" s="9">
        <f t="shared" si="0"/>
        <v>326256</v>
      </c>
      <c r="O26" s="9"/>
      <c r="P26" s="47">
        <f t="shared" si="1"/>
        <v>326256</v>
      </c>
      <c r="Q26" s="10"/>
    </row>
    <row r="27" spans="1:17" ht="11.25">
      <c r="A27" s="12">
        <v>15</v>
      </c>
      <c r="B27" s="13">
        <v>63651</v>
      </c>
      <c r="C27" s="7" t="s">
        <v>35</v>
      </c>
      <c r="D27" s="14">
        <v>2444197</v>
      </c>
      <c r="E27" s="15">
        <v>101640</v>
      </c>
      <c r="F27" s="15">
        <v>23805</v>
      </c>
      <c r="G27" s="9"/>
      <c r="H27" s="9"/>
      <c r="I27" s="9"/>
      <c r="J27" s="9"/>
      <c r="K27" s="22"/>
      <c r="L27" s="20"/>
      <c r="M27" s="9"/>
      <c r="N27" s="9">
        <f t="shared" si="0"/>
        <v>2569642</v>
      </c>
      <c r="O27" s="9"/>
      <c r="P27" s="47">
        <f t="shared" si="1"/>
        <v>2569642</v>
      </c>
      <c r="Q27" s="10"/>
    </row>
    <row r="28" spans="1:17" ht="11.25">
      <c r="A28" s="12">
        <v>15</v>
      </c>
      <c r="B28" s="13">
        <v>63669</v>
      </c>
      <c r="C28" s="7" t="s">
        <v>36</v>
      </c>
      <c r="D28" s="14">
        <v>2156241</v>
      </c>
      <c r="E28" s="15">
        <v>89238</v>
      </c>
      <c r="F28" s="15">
        <v>20901</v>
      </c>
      <c r="G28" s="9"/>
      <c r="H28" s="9"/>
      <c r="I28" s="9"/>
      <c r="J28" s="9"/>
      <c r="K28" s="21">
        <v>172202</v>
      </c>
      <c r="L28" s="15"/>
      <c r="M28" s="9"/>
      <c r="N28" s="9">
        <f t="shared" si="0"/>
        <v>2438582</v>
      </c>
      <c r="O28" s="9"/>
      <c r="P28" s="47">
        <f t="shared" si="1"/>
        <v>2438582</v>
      </c>
      <c r="Q28" s="10"/>
    </row>
    <row r="29" spans="1:17" ht="11.25">
      <c r="A29" s="12">
        <v>15</v>
      </c>
      <c r="B29" s="13">
        <v>63693</v>
      </c>
      <c r="C29" s="7" t="s">
        <v>37</v>
      </c>
      <c r="D29" s="14">
        <v>2716977</v>
      </c>
      <c r="E29" s="15">
        <v>112824</v>
      </c>
      <c r="F29" s="15">
        <v>26425</v>
      </c>
      <c r="G29" s="9"/>
      <c r="H29" s="9"/>
      <c r="I29" s="9"/>
      <c r="J29" s="9"/>
      <c r="K29" s="22">
        <v>129343</v>
      </c>
      <c r="L29" s="20">
        <v>102610</v>
      </c>
      <c r="M29" s="9">
        <v>-276671</v>
      </c>
      <c r="N29" s="9">
        <f t="shared" si="0"/>
        <v>2811508</v>
      </c>
      <c r="O29" s="9"/>
      <c r="P29" s="47">
        <f t="shared" si="1"/>
        <v>2811508</v>
      </c>
      <c r="Q29" s="10"/>
    </row>
    <row r="30" spans="1:17" ht="11.25">
      <c r="A30" s="12">
        <v>15</v>
      </c>
      <c r="B30" s="13">
        <v>63362</v>
      </c>
      <c r="C30" s="7" t="s">
        <v>38</v>
      </c>
      <c r="D30" s="14">
        <v>11514569</v>
      </c>
      <c r="E30" s="15">
        <v>474825</v>
      </c>
      <c r="F30" s="15">
        <v>111209</v>
      </c>
      <c r="G30" s="9"/>
      <c r="H30" s="9"/>
      <c r="I30" s="9"/>
      <c r="J30" s="9"/>
      <c r="K30" s="22">
        <v>228587</v>
      </c>
      <c r="L30" s="20">
        <v>473020</v>
      </c>
      <c r="M30" s="9">
        <v>-1171793</v>
      </c>
      <c r="N30" s="9">
        <f t="shared" si="0"/>
        <v>11630417</v>
      </c>
      <c r="O30" s="9"/>
      <c r="P30" s="47">
        <f t="shared" si="1"/>
        <v>11630417</v>
      </c>
      <c r="Q30" s="10"/>
    </row>
    <row r="31" spans="1:17" ht="11.25">
      <c r="A31" s="12">
        <v>15</v>
      </c>
      <c r="B31" s="13">
        <v>63719</v>
      </c>
      <c r="C31" s="7" t="s">
        <v>39</v>
      </c>
      <c r="D31" s="14">
        <v>415675</v>
      </c>
      <c r="E31" s="15">
        <v>17407</v>
      </c>
      <c r="F31" s="15">
        <v>4077</v>
      </c>
      <c r="G31" s="9"/>
      <c r="H31" s="9"/>
      <c r="I31" s="9"/>
      <c r="J31" s="9"/>
      <c r="K31" s="18"/>
      <c r="L31" s="20">
        <v>6666</v>
      </c>
      <c r="M31" s="9">
        <v>-44176</v>
      </c>
      <c r="N31" s="9">
        <f t="shared" si="0"/>
        <v>399649</v>
      </c>
      <c r="O31" s="9"/>
      <c r="P31" s="47">
        <f t="shared" si="1"/>
        <v>399649</v>
      </c>
      <c r="Q31" s="10"/>
    </row>
    <row r="32" spans="1:17" ht="11.25">
      <c r="A32" s="12">
        <v>15</v>
      </c>
      <c r="B32" s="13">
        <v>63578</v>
      </c>
      <c r="C32" s="7" t="s">
        <v>40</v>
      </c>
      <c r="D32" s="14">
        <v>2246366</v>
      </c>
      <c r="E32" s="15">
        <v>94398</v>
      </c>
      <c r="F32" s="15">
        <v>22109</v>
      </c>
      <c r="G32" s="9"/>
      <c r="H32" s="9"/>
      <c r="I32" s="9"/>
      <c r="J32" s="9"/>
      <c r="K32" s="44"/>
      <c r="L32" s="20">
        <v>89775</v>
      </c>
      <c r="M32" s="9">
        <v>-235992</v>
      </c>
      <c r="N32" s="9">
        <f t="shared" si="0"/>
        <v>2216656</v>
      </c>
      <c r="O32" s="9">
        <v>14867</v>
      </c>
      <c r="P32" s="47">
        <f t="shared" si="1"/>
        <v>2231523</v>
      </c>
      <c r="Q32" s="10"/>
    </row>
    <row r="33" spans="1:17" ht="11.25">
      <c r="A33" s="12">
        <v>15</v>
      </c>
      <c r="B33" s="13">
        <v>73544</v>
      </c>
      <c r="C33" s="7" t="s">
        <v>41</v>
      </c>
      <c r="D33" s="14">
        <v>1733189</v>
      </c>
      <c r="E33" s="15">
        <v>72664</v>
      </c>
      <c r="F33" s="15">
        <v>17019</v>
      </c>
      <c r="G33" s="9"/>
      <c r="H33" s="9"/>
      <c r="I33" s="9"/>
      <c r="J33" s="9"/>
      <c r="K33" s="44"/>
      <c r="L33" s="20">
        <v>26615</v>
      </c>
      <c r="M33" s="9">
        <v>-182794</v>
      </c>
      <c r="N33" s="9">
        <f t="shared" si="0"/>
        <v>1666693</v>
      </c>
      <c r="O33" s="9"/>
      <c r="P33" s="47">
        <f t="shared" si="1"/>
        <v>1666693</v>
      </c>
      <c r="Q33" s="10"/>
    </row>
    <row r="34" spans="1:17" ht="11.25">
      <c r="A34" s="12">
        <v>15</v>
      </c>
      <c r="B34" s="13">
        <v>63750</v>
      </c>
      <c r="C34" s="7" t="s">
        <v>42</v>
      </c>
      <c r="D34" s="14">
        <v>5513427</v>
      </c>
      <c r="E34" s="15">
        <v>228586</v>
      </c>
      <c r="F34" s="15">
        <v>53537</v>
      </c>
      <c r="G34" s="9"/>
      <c r="H34" s="9"/>
      <c r="I34" s="9"/>
      <c r="J34" s="9"/>
      <c r="K34" s="18">
        <v>12812</v>
      </c>
      <c r="L34" s="20">
        <v>153172</v>
      </c>
      <c r="M34" s="9">
        <v>-561210</v>
      </c>
      <c r="N34" s="9">
        <f t="shared" si="0"/>
        <v>5400324</v>
      </c>
      <c r="O34" s="9"/>
      <c r="P34" s="47">
        <f t="shared" si="1"/>
        <v>5400324</v>
      </c>
      <c r="Q34" s="10"/>
    </row>
    <row r="35" spans="1:17" ht="11.25">
      <c r="A35" s="12">
        <v>15</v>
      </c>
      <c r="B35" s="13">
        <v>63768</v>
      </c>
      <c r="C35" s="7" t="s">
        <v>43</v>
      </c>
      <c r="D35" s="14">
        <v>245541</v>
      </c>
      <c r="E35" s="15">
        <v>10821</v>
      </c>
      <c r="F35" s="15">
        <v>2534</v>
      </c>
      <c r="G35" s="9"/>
      <c r="H35" s="9"/>
      <c r="I35" s="9"/>
      <c r="J35" s="9"/>
      <c r="K35" s="44"/>
      <c r="L35" s="20">
        <v>7116</v>
      </c>
      <c r="M35" s="9">
        <v>-28663</v>
      </c>
      <c r="N35" s="9">
        <f t="shared" si="0"/>
        <v>237349</v>
      </c>
      <c r="O35" s="9"/>
      <c r="P35" s="47">
        <f t="shared" si="1"/>
        <v>237349</v>
      </c>
      <c r="Q35" s="10"/>
    </row>
    <row r="36" spans="1:17" ht="11.25">
      <c r="A36" s="12">
        <v>15</v>
      </c>
      <c r="B36" s="13">
        <v>63784</v>
      </c>
      <c r="C36" s="7" t="s">
        <v>44</v>
      </c>
      <c r="D36" s="14">
        <v>353933</v>
      </c>
      <c r="E36" s="15">
        <v>14778</v>
      </c>
      <c r="F36" s="15">
        <v>3461</v>
      </c>
      <c r="G36" s="9"/>
      <c r="H36" s="9"/>
      <c r="I36" s="9"/>
      <c r="J36" s="9"/>
      <c r="K36" s="40"/>
      <c r="L36" s="23">
        <v>9181</v>
      </c>
      <c r="M36" s="9">
        <v>-37499</v>
      </c>
      <c r="N36" s="9">
        <f t="shared" si="0"/>
        <v>343854</v>
      </c>
      <c r="O36" s="9"/>
      <c r="P36" s="47">
        <f t="shared" si="1"/>
        <v>343854</v>
      </c>
      <c r="Q36" s="10"/>
    </row>
    <row r="37" spans="1:17" ht="11.25">
      <c r="A37" s="12">
        <v>15</v>
      </c>
      <c r="B37" s="13">
        <v>63792</v>
      </c>
      <c r="C37" s="7" t="s">
        <v>45</v>
      </c>
      <c r="D37" s="14">
        <v>6902090</v>
      </c>
      <c r="E37" s="15">
        <v>284373</v>
      </c>
      <c r="F37" s="15">
        <v>66603</v>
      </c>
      <c r="G37" s="9"/>
      <c r="H37" s="9"/>
      <c r="I37" s="9"/>
      <c r="J37" s="9"/>
      <c r="K37" s="16">
        <v>167394</v>
      </c>
      <c r="L37" s="15">
        <v>80148</v>
      </c>
      <c r="M37" s="9">
        <v>-702678</v>
      </c>
      <c r="N37" s="9">
        <f t="shared" si="0"/>
        <v>6797930</v>
      </c>
      <c r="O37" s="9"/>
      <c r="P37" s="47">
        <f t="shared" si="1"/>
        <v>6797930</v>
      </c>
      <c r="Q37" s="10"/>
    </row>
    <row r="38" spans="1:17" ht="11.25">
      <c r="A38" s="12">
        <v>15</v>
      </c>
      <c r="B38" s="13">
        <v>63800</v>
      </c>
      <c r="C38" s="7" t="s">
        <v>46</v>
      </c>
      <c r="D38" s="14">
        <v>7157374</v>
      </c>
      <c r="E38" s="15">
        <v>294537</v>
      </c>
      <c r="F38" s="15">
        <v>68983</v>
      </c>
      <c r="G38" s="9"/>
      <c r="H38" s="9"/>
      <c r="I38" s="9"/>
      <c r="J38" s="9"/>
      <c r="K38" s="18">
        <v>485254</v>
      </c>
      <c r="L38" s="20">
        <v>57303</v>
      </c>
      <c r="M38" s="9">
        <v>-731350</v>
      </c>
      <c r="N38" s="9">
        <f t="shared" si="0"/>
        <v>7332101</v>
      </c>
      <c r="O38" s="9">
        <v>17686</v>
      </c>
      <c r="P38" s="47">
        <f t="shared" si="1"/>
        <v>7349787</v>
      </c>
      <c r="Q38" s="10"/>
    </row>
    <row r="39" spans="1:17" ht="11.25">
      <c r="A39" s="12">
        <v>15</v>
      </c>
      <c r="B39" s="13">
        <v>63834</v>
      </c>
      <c r="C39" s="7" t="s">
        <v>47</v>
      </c>
      <c r="D39" s="14">
        <v>466280</v>
      </c>
      <c r="E39" s="15">
        <v>19199</v>
      </c>
      <c r="F39" s="15">
        <v>4497</v>
      </c>
      <c r="G39" s="9"/>
      <c r="H39" s="9"/>
      <c r="I39" s="9"/>
      <c r="J39" s="9"/>
      <c r="K39" s="18"/>
      <c r="L39" s="20">
        <v>25045</v>
      </c>
      <c r="M39" s="9">
        <v>-48303</v>
      </c>
      <c r="N39" s="9">
        <f t="shared" si="0"/>
        <v>466718</v>
      </c>
      <c r="O39" s="9"/>
      <c r="P39" s="47">
        <f t="shared" si="1"/>
        <v>466718</v>
      </c>
      <c r="Q39" s="10"/>
    </row>
    <row r="40" spans="1:17" ht="11.25">
      <c r="A40" s="12">
        <v>15</v>
      </c>
      <c r="B40" s="13">
        <v>63842</v>
      </c>
      <c r="C40" s="7" t="s">
        <v>48</v>
      </c>
      <c r="D40" s="14">
        <v>1730281</v>
      </c>
      <c r="E40" s="15">
        <v>73394</v>
      </c>
      <c r="F40" s="15">
        <v>17190</v>
      </c>
      <c r="G40" s="9"/>
      <c r="H40" s="9"/>
      <c r="I40" s="9"/>
      <c r="J40" s="9"/>
      <c r="K40" s="40"/>
      <c r="L40" s="23">
        <v>91572</v>
      </c>
      <c r="M40" s="9">
        <v>-184364</v>
      </c>
      <c r="N40" s="9">
        <f t="shared" si="0"/>
        <v>1728073</v>
      </c>
      <c r="O40" s="9">
        <v>54488</v>
      </c>
      <c r="P40" s="47">
        <f t="shared" si="1"/>
        <v>1782561</v>
      </c>
      <c r="Q40" s="10"/>
    </row>
    <row r="41" spans="1:17" s="39" customFormat="1" ht="11.25">
      <c r="A41" s="24"/>
      <c r="B41" s="25"/>
      <c r="C41" s="26" t="s">
        <v>49</v>
      </c>
      <c r="D41" s="27">
        <f>SUM(D6:D40)</f>
        <v>91146370</v>
      </c>
      <c r="E41" s="28">
        <f>SUM(E6:E40)</f>
        <v>3808555</v>
      </c>
      <c r="F41" s="28">
        <f>SUM(F6:F40)</f>
        <v>892002</v>
      </c>
      <c r="G41" s="29"/>
      <c r="H41" s="29"/>
      <c r="I41" s="29"/>
      <c r="J41" s="29"/>
      <c r="K41" s="30">
        <f aca="true" t="shared" si="2" ref="K41:P41">SUM(K6:K40)</f>
        <v>1315819</v>
      </c>
      <c r="L41" s="31">
        <f t="shared" si="2"/>
        <v>2860240</v>
      </c>
      <c r="M41" s="31">
        <f t="shared" si="2"/>
        <v>-8221894</v>
      </c>
      <c r="N41" s="31">
        <f t="shared" si="2"/>
        <v>91801092</v>
      </c>
      <c r="O41" s="31">
        <f t="shared" si="2"/>
        <v>464022</v>
      </c>
      <c r="P41" s="31">
        <f t="shared" si="2"/>
        <v>92265114</v>
      </c>
      <c r="Q41" s="33"/>
    </row>
    <row r="42" spans="1:17" ht="11.25">
      <c r="A42" s="12">
        <v>15</v>
      </c>
      <c r="B42" s="13">
        <v>63412</v>
      </c>
      <c r="C42" s="7" t="s">
        <v>50</v>
      </c>
      <c r="D42" s="14">
        <v>3131128</v>
      </c>
      <c r="E42" s="15">
        <v>130785</v>
      </c>
      <c r="F42" s="15">
        <v>30631</v>
      </c>
      <c r="G42" s="9"/>
      <c r="H42" s="9"/>
      <c r="I42" s="9"/>
      <c r="J42" s="9"/>
      <c r="K42" s="16">
        <v>44606</v>
      </c>
      <c r="L42" s="15">
        <v>126213</v>
      </c>
      <c r="M42" s="9">
        <v>-327388</v>
      </c>
      <c r="N42" s="9">
        <f>SUM(D42:M42)</f>
        <v>3135975</v>
      </c>
      <c r="O42" s="9">
        <v>62841</v>
      </c>
      <c r="P42" s="47">
        <f t="shared" si="1"/>
        <v>3198816</v>
      </c>
      <c r="Q42" s="10"/>
    </row>
    <row r="43" spans="1:17" ht="11.25">
      <c r="A43" s="12">
        <v>15</v>
      </c>
      <c r="B43" s="13">
        <v>63529</v>
      </c>
      <c r="C43" s="7" t="s">
        <v>51</v>
      </c>
      <c r="D43" s="14">
        <v>98861838</v>
      </c>
      <c r="E43" s="15">
        <v>4060367</v>
      </c>
      <c r="F43" s="15">
        <v>950978</v>
      </c>
      <c r="G43" s="9"/>
      <c r="H43" s="9"/>
      <c r="I43" s="9"/>
      <c r="J43" s="9"/>
      <c r="K43" s="16"/>
      <c r="L43" s="15">
        <v>994630</v>
      </c>
      <c r="M43" s="9">
        <v>-10119908</v>
      </c>
      <c r="N43" s="9">
        <f>SUM(D43:M43)</f>
        <v>94747905</v>
      </c>
      <c r="O43" s="9">
        <v>534130</v>
      </c>
      <c r="P43" s="47">
        <f t="shared" si="1"/>
        <v>95282035</v>
      </c>
      <c r="Q43" s="10"/>
    </row>
    <row r="44" spans="1:17" ht="11.25">
      <c r="A44" s="12">
        <v>15</v>
      </c>
      <c r="B44" s="13">
        <v>63818</v>
      </c>
      <c r="C44" s="7" t="s">
        <v>52</v>
      </c>
      <c r="D44" s="14">
        <v>21840671</v>
      </c>
      <c r="E44" s="15">
        <v>1057882</v>
      </c>
      <c r="F44" s="15">
        <v>247767</v>
      </c>
      <c r="G44" s="9"/>
      <c r="H44" s="9"/>
      <c r="I44" s="9"/>
      <c r="J44" s="9"/>
      <c r="K44" s="16"/>
      <c r="L44" s="34">
        <v>16579</v>
      </c>
      <c r="M44" s="9">
        <v>-2593939</v>
      </c>
      <c r="N44" s="9">
        <f>SUM(D44:M44)</f>
        <v>20568960</v>
      </c>
      <c r="O44" s="9">
        <v>8676</v>
      </c>
      <c r="P44" s="47">
        <f t="shared" si="1"/>
        <v>20577636</v>
      </c>
      <c r="Q44" s="10"/>
    </row>
    <row r="45" spans="1:17" ht="11.25">
      <c r="A45" s="12">
        <v>15</v>
      </c>
      <c r="B45" s="13">
        <v>63859</v>
      </c>
      <c r="C45" s="7" t="s">
        <v>53</v>
      </c>
      <c r="D45" s="14">
        <v>7795221</v>
      </c>
      <c r="E45" s="15">
        <v>331737</v>
      </c>
      <c r="F45" s="15">
        <v>77696</v>
      </c>
      <c r="G45" s="9"/>
      <c r="H45" s="9"/>
      <c r="I45" s="9"/>
      <c r="J45" s="9"/>
      <c r="K45" s="40"/>
      <c r="L45" s="23">
        <v>45021</v>
      </c>
      <c r="M45" s="9">
        <v>-827976</v>
      </c>
      <c r="N45" s="9">
        <f>SUM(D45:M45)</f>
        <v>7421699</v>
      </c>
      <c r="O45" s="9">
        <v>29188</v>
      </c>
      <c r="P45" s="47">
        <f t="shared" si="1"/>
        <v>7450887</v>
      </c>
      <c r="Q45" s="10"/>
    </row>
    <row r="46" spans="1:17" s="39" customFormat="1" ht="11.25">
      <c r="A46" s="24"/>
      <c r="B46" s="25"/>
      <c r="C46" s="26" t="s">
        <v>54</v>
      </c>
      <c r="D46" s="27">
        <f>SUM(D42:D45)</f>
        <v>131628858</v>
      </c>
      <c r="E46" s="28">
        <f>SUM(E42:E45)</f>
        <v>5580771</v>
      </c>
      <c r="F46" s="28">
        <f>SUM(F42:F45)</f>
        <v>1307072</v>
      </c>
      <c r="G46" s="29"/>
      <c r="H46" s="29"/>
      <c r="I46" s="29"/>
      <c r="J46" s="29"/>
      <c r="K46" s="30">
        <f aca="true" t="shared" si="3" ref="K46:P46">SUM(K42:K45)</f>
        <v>44606</v>
      </c>
      <c r="L46" s="31">
        <f t="shared" si="3"/>
        <v>1182443</v>
      </c>
      <c r="M46" s="31">
        <f t="shared" si="3"/>
        <v>-13869211</v>
      </c>
      <c r="N46" s="31">
        <f t="shared" si="3"/>
        <v>125874539</v>
      </c>
      <c r="O46" s="31">
        <f t="shared" si="3"/>
        <v>634835</v>
      </c>
      <c r="P46" s="31">
        <f t="shared" si="3"/>
        <v>126509374</v>
      </c>
      <c r="Q46" s="33"/>
    </row>
    <row r="47" spans="1:17" ht="11.25">
      <c r="A47" s="12">
        <v>15</v>
      </c>
      <c r="B47" s="13">
        <v>75168</v>
      </c>
      <c r="C47" s="7" t="s">
        <v>55</v>
      </c>
      <c r="D47" s="14">
        <v>3307639</v>
      </c>
      <c r="E47" s="15">
        <v>139246</v>
      </c>
      <c r="F47" s="15">
        <v>32613</v>
      </c>
      <c r="G47" s="9"/>
      <c r="H47" s="9"/>
      <c r="I47" s="9"/>
      <c r="J47" s="9"/>
      <c r="K47" s="16"/>
      <c r="L47" s="15">
        <v>36323</v>
      </c>
      <c r="M47" s="9">
        <v>-353999</v>
      </c>
      <c r="N47" s="9">
        <f aca="true" t="shared" si="4" ref="N47:N54">SUM(D47:M47)</f>
        <v>3161822</v>
      </c>
      <c r="O47" s="9"/>
      <c r="P47" s="47">
        <f t="shared" si="1"/>
        <v>3161822</v>
      </c>
      <c r="Q47" s="10"/>
    </row>
    <row r="48" spans="1:17" ht="11.25">
      <c r="A48" s="12">
        <v>15</v>
      </c>
      <c r="B48" s="13">
        <v>63628</v>
      </c>
      <c r="C48" s="7" t="s">
        <v>56</v>
      </c>
      <c r="D48" s="14">
        <v>1476504</v>
      </c>
      <c r="E48" s="15">
        <v>59379</v>
      </c>
      <c r="F48" s="15">
        <v>13907</v>
      </c>
      <c r="G48" s="9"/>
      <c r="H48" s="9"/>
      <c r="I48" s="9"/>
      <c r="J48" s="9"/>
      <c r="K48" s="18">
        <v>413710</v>
      </c>
      <c r="L48" s="20">
        <v>22186</v>
      </c>
      <c r="M48" s="9">
        <v>-150743</v>
      </c>
      <c r="N48" s="9">
        <f t="shared" si="4"/>
        <v>1834943</v>
      </c>
      <c r="O48" s="9"/>
      <c r="P48" s="47">
        <f t="shared" si="1"/>
        <v>1834943</v>
      </c>
      <c r="Q48" s="10"/>
    </row>
    <row r="49" spans="1:17" ht="11.25">
      <c r="A49" s="12">
        <v>15</v>
      </c>
      <c r="B49" s="13">
        <v>73908</v>
      </c>
      <c r="C49" s="7" t="s">
        <v>57</v>
      </c>
      <c r="D49" s="14">
        <v>4362703</v>
      </c>
      <c r="E49" s="15">
        <v>180060</v>
      </c>
      <c r="F49" s="15">
        <v>42172</v>
      </c>
      <c r="G49" s="9"/>
      <c r="H49" s="9"/>
      <c r="I49" s="9"/>
      <c r="J49" s="9"/>
      <c r="K49" s="18">
        <v>1385424</v>
      </c>
      <c r="L49" s="20">
        <v>92267</v>
      </c>
      <c r="M49" s="9">
        <v>-449133</v>
      </c>
      <c r="N49" s="9">
        <f t="shared" si="4"/>
        <v>5613493</v>
      </c>
      <c r="O49" s="9">
        <v>47018</v>
      </c>
      <c r="P49" s="47">
        <f t="shared" si="1"/>
        <v>5660511</v>
      </c>
      <c r="Q49" s="10"/>
    </row>
    <row r="50" spans="1:17" ht="11.25">
      <c r="A50" s="12">
        <v>15</v>
      </c>
      <c r="B50" s="13">
        <v>63677</v>
      </c>
      <c r="C50" s="7" t="s">
        <v>58</v>
      </c>
      <c r="D50" s="14">
        <v>3858250</v>
      </c>
      <c r="E50" s="15">
        <v>169399</v>
      </c>
      <c r="F50" s="15">
        <v>39675</v>
      </c>
      <c r="G50" s="9"/>
      <c r="H50" s="9"/>
      <c r="I50" s="9"/>
      <c r="J50" s="9"/>
      <c r="K50" s="18">
        <v>77018</v>
      </c>
      <c r="L50" s="20">
        <v>81037</v>
      </c>
      <c r="M50" s="9">
        <v>-435439</v>
      </c>
      <c r="N50" s="9">
        <f t="shared" si="4"/>
        <v>3789940</v>
      </c>
      <c r="O50" s="9">
        <v>433147</v>
      </c>
      <c r="P50" s="47">
        <f t="shared" si="1"/>
        <v>4223087</v>
      </c>
      <c r="Q50" s="10"/>
    </row>
    <row r="51" spans="1:17" ht="11.25">
      <c r="A51" s="12">
        <v>15</v>
      </c>
      <c r="B51" s="13">
        <v>63685</v>
      </c>
      <c r="C51" s="7" t="s">
        <v>59</v>
      </c>
      <c r="D51" s="14">
        <v>2321948</v>
      </c>
      <c r="E51" s="15">
        <v>107375</v>
      </c>
      <c r="F51" s="15">
        <v>25148</v>
      </c>
      <c r="G51" s="9"/>
      <c r="H51" s="9"/>
      <c r="I51" s="9"/>
      <c r="J51" s="9"/>
      <c r="K51" s="18"/>
      <c r="L51" s="20">
        <v>57303</v>
      </c>
      <c r="M51" s="9">
        <v>-275958</v>
      </c>
      <c r="N51" s="9">
        <f t="shared" si="4"/>
        <v>2235816</v>
      </c>
      <c r="O51" s="9"/>
      <c r="P51" s="47">
        <f t="shared" si="1"/>
        <v>2235816</v>
      </c>
      <c r="Q51" s="10"/>
    </row>
    <row r="52" spans="1:17" ht="11.25">
      <c r="A52" s="12">
        <v>15</v>
      </c>
      <c r="B52" s="13">
        <v>73742</v>
      </c>
      <c r="C52" s="7" t="s">
        <v>61</v>
      </c>
      <c r="D52" s="14">
        <v>3462970</v>
      </c>
      <c r="E52" s="15">
        <v>173951</v>
      </c>
      <c r="F52" s="15">
        <v>40741</v>
      </c>
      <c r="G52" s="9"/>
      <c r="H52" s="9"/>
      <c r="I52" s="9"/>
      <c r="J52" s="9"/>
      <c r="K52" s="18"/>
      <c r="L52" s="20">
        <v>160380</v>
      </c>
      <c r="M52" s="9">
        <v>-451921</v>
      </c>
      <c r="N52" s="9">
        <f t="shared" si="4"/>
        <v>3386121</v>
      </c>
      <c r="O52" s="9">
        <v>533906</v>
      </c>
      <c r="P52" s="47">
        <f t="shared" si="1"/>
        <v>3920027</v>
      </c>
      <c r="Q52" s="10"/>
    </row>
    <row r="53" spans="1:17" ht="11.25">
      <c r="A53" s="12">
        <v>15</v>
      </c>
      <c r="B53" s="13">
        <v>63776</v>
      </c>
      <c r="C53" s="7" t="s">
        <v>60</v>
      </c>
      <c r="D53" s="14">
        <v>4281826</v>
      </c>
      <c r="E53" s="15">
        <v>177810</v>
      </c>
      <c r="F53" s="15">
        <v>41645</v>
      </c>
      <c r="G53" s="9"/>
      <c r="H53" s="9"/>
      <c r="I53" s="9"/>
      <c r="J53" s="9"/>
      <c r="K53" s="18"/>
      <c r="L53" s="20">
        <v>96372</v>
      </c>
      <c r="M53" s="9">
        <v>-443073</v>
      </c>
      <c r="N53" s="9">
        <f t="shared" si="4"/>
        <v>4154580</v>
      </c>
      <c r="O53" s="9"/>
      <c r="P53" s="47">
        <f t="shared" si="1"/>
        <v>4154580</v>
      </c>
      <c r="Q53" s="10"/>
    </row>
    <row r="54" spans="1:17" ht="11.25">
      <c r="A54" s="12">
        <v>15</v>
      </c>
      <c r="B54" s="13">
        <v>63826</v>
      </c>
      <c r="C54" s="7" t="s">
        <v>62</v>
      </c>
      <c r="D54" s="14">
        <v>7444824</v>
      </c>
      <c r="E54" s="15">
        <v>338387</v>
      </c>
      <c r="F54" s="15">
        <v>79254</v>
      </c>
      <c r="G54" s="9"/>
      <c r="H54" s="9"/>
      <c r="I54" s="9"/>
      <c r="J54" s="9"/>
      <c r="K54" s="40"/>
      <c r="L54" s="23">
        <v>141662</v>
      </c>
      <c r="M54" s="9">
        <v>-844226</v>
      </c>
      <c r="N54" s="9">
        <f t="shared" si="4"/>
        <v>7159901</v>
      </c>
      <c r="O54" s="9">
        <v>75726</v>
      </c>
      <c r="P54" s="47">
        <f t="shared" si="1"/>
        <v>7235627</v>
      </c>
      <c r="Q54" s="10"/>
    </row>
    <row r="55" spans="1:17" s="39" customFormat="1" ht="11.25">
      <c r="A55" s="24"/>
      <c r="B55" s="25"/>
      <c r="C55" s="26" t="s">
        <v>63</v>
      </c>
      <c r="D55" s="30">
        <f>SUM(D47:D54)</f>
        <v>30516664</v>
      </c>
      <c r="E55" s="31">
        <f>SUM(E47:E54)</f>
        <v>1345607</v>
      </c>
      <c r="F55" s="31">
        <f>SUM(F47:F54)</f>
        <v>315155</v>
      </c>
      <c r="G55" s="32"/>
      <c r="H55" s="32"/>
      <c r="I55" s="32"/>
      <c r="J55" s="32"/>
      <c r="K55" s="30">
        <f aca="true" t="shared" si="5" ref="K55:P55">SUM(K47:K54)</f>
        <v>1876152</v>
      </c>
      <c r="L55" s="31">
        <f t="shared" si="5"/>
        <v>687530</v>
      </c>
      <c r="M55" s="31">
        <f t="shared" si="5"/>
        <v>-3404492</v>
      </c>
      <c r="N55" s="31">
        <f t="shared" si="5"/>
        <v>31336616</v>
      </c>
      <c r="O55" s="31">
        <f t="shared" si="5"/>
        <v>1089797</v>
      </c>
      <c r="P55" s="31">
        <f t="shared" si="5"/>
        <v>32426413</v>
      </c>
      <c r="Q55" s="33"/>
    </row>
    <row r="56" spans="1:17" ht="11.25">
      <c r="A56" s="12"/>
      <c r="B56" s="12"/>
      <c r="C56" s="7" t="s">
        <v>64</v>
      </c>
      <c r="D56" s="41">
        <f>D41+D46+D55</f>
        <v>253291892</v>
      </c>
      <c r="E56" s="42">
        <f>E41+E46+E55</f>
        <v>10734933</v>
      </c>
      <c r="F56" s="42">
        <f>F41+F46+F55</f>
        <v>2514229</v>
      </c>
      <c r="G56" s="42"/>
      <c r="H56" s="42"/>
      <c r="I56" s="42"/>
      <c r="J56" s="42"/>
      <c r="K56" s="41">
        <f aca="true" t="shared" si="6" ref="K56:P56">K41+K46+K55</f>
        <v>3236577</v>
      </c>
      <c r="L56" s="42">
        <f t="shared" si="6"/>
        <v>4730213</v>
      </c>
      <c r="M56" s="42">
        <f t="shared" si="6"/>
        <v>-25495597</v>
      </c>
      <c r="N56" s="42">
        <f t="shared" si="6"/>
        <v>249012247</v>
      </c>
      <c r="O56" s="42">
        <f t="shared" si="6"/>
        <v>2188654</v>
      </c>
      <c r="P56" s="42">
        <f t="shared" si="6"/>
        <v>251200901</v>
      </c>
      <c r="Q56" s="10"/>
    </row>
    <row r="57" spans="3:17" ht="11.25"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10"/>
      <c r="P57" s="10"/>
      <c r="Q57" s="10"/>
    </row>
    <row r="58" spans="4:16" ht="11.25">
      <c r="D58" s="38"/>
      <c r="E58" s="38"/>
      <c r="F58" s="38"/>
      <c r="K58" s="38"/>
      <c r="L58" s="38"/>
      <c r="M58" s="38"/>
      <c r="N58" s="38"/>
      <c r="O58" s="38"/>
      <c r="P58" s="10"/>
    </row>
    <row r="59" spans="15:16" ht="11.25">
      <c r="O59" s="10"/>
      <c r="P59" s="11"/>
    </row>
    <row r="60" spans="15:16" ht="11.25">
      <c r="O60" s="10"/>
      <c r="P60" s="11"/>
    </row>
    <row r="61" spans="15:16" ht="11.25">
      <c r="O61" s="10"/>
      <c r="P61" s="11"/>
    </row>
    <row r="62" spans="15:16" ht="11.25">
      <c r="O62" s="10"/>
      <c r="P62" s="11"/>
    </row>
    <row r="63" spans="15:16" ht="11.25">
      <c r="O63" s="10"/>
      <c r="P63" s="11"/>
    </row>
    <row r="64" spans="15:16" ht="11.25">
      <c r="O64" s="10"/>
      <c r="P64" s="11"/>
    </row>
    <row r="65" spans="15:16" ht="11.25">
      <c r="O65" s="10"/>
      <c r="P65" s="11"/>
    </row>
    <row r="66" spans="15:16" ht="11.25">
      <c r="O66" s="10"/>
      <c r="P66" s="11"/>
    </row>
    <row r="67" spans="15:16" ht="11.25">
      <c r="O67" s="10"/>
      <c r="P67" s="11"/>
    </row>
    <row r="68" spans="15:16" ht="11.25">
      <c r="O68" s="10"/>
      <c r="P68" s="11"/>
    </row>
    <row r="69" spans="15:16" ht="11.25">
      <c r="O69" s="10"/>
      <c r="P69" s="11"/>
    </row>
    <row r="70" spans="15:16" ht="11.25">
      <c r="O70" s="10"/>
      <c r="P70" s="11"/>
    </row>
    <row r="71" spans="15:16" ht="11.25">
      <c r="O71" s="10"/>
      <c r="P71" s="11"/>
    </row>
    <row r="72" spans="15:16" ht="11.25">
      <c r="O72" s="10"/>
      <c r="P72" s="11"/>
    </row>
    <row r="73" spans="15:16" ht="11.25">
      <c r="O73" s="10"/>
      <c r="P73" s="11"/>
    </row>
    <row r="74" spans="15:16" ht="11.25">
      <c r="O74" s="10"/>
      <c r="P74" s="11"/>
    </row>
    <row r="75" spans="15:16" ht="11.25">
      <c r="O75" s="10"/>
      <c r="P75" s="11"/>
    </row>
    <row r="76" spans="15:16" ht="11.25">
      <c r="O76" s="10"/>
      <c r="P76" s="11"/>
    </row>
    <row r="77" ht="11.25">
      <c r="P77" s="11"/>
    </row>
    <row r="78" ht="11.25">
      <c r="P78" s="11"/>
    </row>
    <row r="79" ht="11.25">
      <c r="P79" s="11"/>
    </row>
    <row r="80" ht="11.25">
      <c r="P80" s="11"/>
    </row>
    <row r="81" ht="11.25">
      <c r="P81" s="11"/>
    </row>
    <row r="82" ht="11.25">
      <c r="P82" s="11"/>
    </row>
    <row r="83" ht="11.25">
      <c r="P83" s="11"/>
    </row>
    <row r="84" ht="11.25">
      <c r="P84" s="11"/>
    </row>
    <row r="85" ht="11.25">
      <c r="P85" s="11"/>
    </row>
    <row r="86" ht="11.25">
      <c r="P86" s="11"/>
    </row>
    <row r="87" ht="11.25">
      <c r="P87" s="11"/>
    </row>
    <row r="88" ht="11.25">
      <c r="P88" s="11"/>
    </row>
    <row r="89" ht="11.25">
      <c r="P89" s="11"/>
    </row>
    <row r="90" ht="11.25">
      <c r="P90" s="11"/>
    </row>
    <row r="91" ht="11.25">
      <c r="P91" s="11"/>
    </row>
    <row r="92" ht="11.25">
      <c r="P92" s="11"/>
    </row>
    <row r="93" ht="11.25">
      <c r="P93" s="11"/>
    </row>
    <row r="94" ht="11.25">
      <c r="P94" s="11"/>
    </row>
    <row r="95" ht="11.25">
      <c r="P95" s="11"/>
    </row>
    <row r="96" ht="11.25">
      <c r="P96" s="11"/>
    </row>
    <row r="97" ht="11.25">
      <c r="P97" s="11"/>
    </row>
    <row r="98" ht="11.25">
      <c r="P98" s="11"/>
    </row>
    <row r="99" ht="11.25">
      <c r="P99" s="11"/>
    </row>
    <row r="100" ht="11.25">
      <c r="P100" s="11"/>
    </row>
    <row r="101" ht="11.25">
      <c r="P101" s="11"/>
    </row>
    <row r="102" ht="11.25">
      <c r="P102" s="11"/>
    </row>
    <row r="103" ht="11.25">
      <c r="P103" s="11"/>
    </row>
    <row r="104" ht="11.25">
      <c r="P104" s="11"/>
    </row>
    <row r="105" ht="11.25">
      <c r="P105" s="11"/>
    </row>
    <row r="106" ht="11.25">
      <c r="P106" s="11"/>
    </row>
    <row r="107" ht="11.25">
      <c r="P107" s="11"/>
    </row>
    <row r="108" ht="11.25">
      <c r="P108" s="11"/>
    </row>
    <row r="109" ht="11.25">
      <c r="P109" s="11"/>
    </row>
    <row r="110" ht="11.25">
      <c r="P110" s="11"/>
    </row>
    <row r="111" ht="11.25">
      <c r="P111" s="11"/>
    </row>
    <row r="112" ht="11.25">
      <c r="P112" s="11"/>
    </row>
    <row r="113" ht="11.25">
      <c r="P113" s="11"/>
    </row>
    <row r="114" ht="11.25">
      <c r="P114" s="11"/>
    </row>
    <row r="115" ht="11.25">
      <c r="P115" s="11"/>
    </row>
    <row r="116" ht="11.25">
      <c r="P116" s="11"/>
    </row>
    <row r="117" ht="11.25">
      <c r="P117" s="11"/>
    </row>
    <row r="118" ht="11.25">
      <c r="P118" s="11"/>
    </row>
    <row r="119" ht="11.25">
      <c r="P119" s="11"/>
    </row>
    <row r="120" ht="11.25">
      <c r="P120" s="11"/>
    </row>
    <row r="121" ht="11.25">
      <c r="P121" s="11"/>
    </row>
    <row r="122" ht="11.25">
      <c r="P122" s="11"/>
    </row>
    <row r="123" ht="11.25">
      <c r="P123" s="11"/>
    </row>
    <row r="124" ht="11.25">
      <c r="P124" s="11"/>
    </row>
    <row r="125" ht="11.25">
      <c r="P125" s="11"/>
    </row>
    <row r="126" ht="11.25">
      <c r="P126" s="11"/>
    </row>
    <row r="127" ht="11.25">
      <c r="P127" s="11"/>
    </row>
    <row r="128" ht="11.25">
      <c r="P128" s="11"/>
    </row>
    <row r="129" ht="11.25">
      <c r="P129" s="11"/>
    </row>
    <row r="130" ht="11.25">
      <c r="P130" s="11"/>
    </row>
    <row r="131" ht="11.25">
      <c r="P131" s="11"/>
    </row>
    <row r="132" ht="11.25">
      <c r="P132" s="11"/>
    </row>
    <row r="133" ht="11.25">
      <c r="P133" s="11"/>
    </row>
    <row r="134" ht="11.25">
      <c r="P134" s="11"/>
    </row>
    <row r="135" ht="11.25">
      <c r="P135" s="11"/>
    </row>
    <row r="136" ht="11.25">
      <c r="P136" s="11"/>
    </row>
    <row r="137" ht="11.25">
      <c r="P137" s="11"/>
    </row>
    <row r="138" ht="11.25">
      <c r="P138" s="11"/>
    </row>
    <row r="139" ht="11.25">
      <c r="P139" s="11"/>
    </row>
    <row r="140" ht="11.25">
      <c r="P140" s="11"/>
    </row>
    <row r="141" ht="11.25">
      <c r="P141" s="11"/>
    </row>
    <row r="142" ht="11.25">
      <c r="P142" s="11"/>
    </row>
    <row r="143" ht="11.25">
      <c r="P143" s="11"/>
    </row>
    <row r="144" ht="11.25">
      <c r="P144" s="11"/>
    </row>
    <row r="145" ht="11.25">
      <c r="P145" s="11"/>
    </row>
    <row r="146" ht="11.25">
      <c r="P146" s="11"/>
    </row>
    <row r="147" ht="11.25">
      <c r="P147" s="11"/>
    </row>
    <row r="148" ht="11.25">
      <c r="P148" s="11"/>
    </row>
    <row r="149" ht="11.25">
      <c r="P149" s="11"/>
    </row>
    <row r="150" ht="11.25">
      <c r="P150" s="11"/>
    </row>
    <row r="151" ht="11.25">
      <c r="P151" s="11"/>
    </row>
    <row r="152" ht="11.25">
      <c r="P152" s="11"/>
    </row>
    <row r="153" ht="11.25">
      <c r="P153" s="11"/>
    </row>
    <row r="154" ht="11.25">
      <c r="P154" s="11"/>
    </row>
    <row r="155" ht="11.25">
      <c r="P155" s="11"/>
    </row>
    <row r="156" ht="11.25">
      <c r="P156" s="11"/>
    </row>
    <row r="157" ht="11.25">
      <c r="P157" s="11"/>
    </row>
    <row r="158" ht="11.25">
      <c r="P158" s="11"/>
    </row>
    <row r="159" ht="11.25">
      <c r="P159" s="11"/>
    </row>
    <row r="160" ht="11.25">
      <c r="P160" s="11"/>
    </row>
    <row r="161" ht="11.25">
      <c r="P161" s="11"/>
    </row>
    <row r="162" ht="11.25">
      <c r="P162" s="11"/>
    </row>
    <row r="163" ht="11.25">
      <c r="P163" s="11"/>
    </row>
    <row r="164" ht="11.25">
      <c r="P164" s="11"/>
    </row>
    <row r="165" ht="11.25">
      <c r="P165" s="11"/>
    </row>
    <row r="166" ht="11.25">
      <c r="P166" s="11"/>
    </row>
    <row r="167" ht="11.25">
      <c r="P167" s="11"/>
    </row>
    <row r="168" ht="11.25">
      <c r="P168" s="11"/>
    </row>
    <row r="169" ht="11.25">
      <c r="P169" s="11"/>
    </row>
    <row r="170" ht="11.25">
      <c r="P170" s="11"/>
    </row>
    <row r="171" ht="11.25">
      <c r="P171" s="11"/>
    </row>
    <row r="172" ht="11.25">
      <c r="P172" s="11"/>
    </row>
    <row r="173" ht="11.25">
      <c r="P173" s="11"/>
    </row>
    <row r="174" ht="11.25">
      <c r="P174" s="11"/>
    </row>
    <row r="175" ht="11.25">
      <c r="P175" s="11"/>
    </row>
    <row r="176" ht="11.25">
      <c r="P176" s="11"/>
    </row>
    <row r="177" ht="11.25">
      <c r="P177" s="11"/>
    </row>
    <row r="178" ht="11.25">
      <c r="P178" s="11"/>
    </row>
    <row r="179" ht="11.25">
      <c r="P179" s="11"/>
    </row>
    <row r="180" ht="11.25">
      <c r="P180" s="11"/>
    </row>
    <row r="181" ht="11.25">
      <c r="P181" s="11"/>
    </row>
    <row r="182" ht="11.25">
      <c r="P182" s="11"/>
    </row>
    <row r="183" ht="11.25">
      <c r="P183" s="11"/>
    </row>
    <row r="184" ht="11.25">
      <c r="P184" s="11"/>
    </row>
    <row r="185" ht="11.25">
      <c r="P185" s="11"/>
    </row>
    <row r="186" ht="11.25">
      <c r="P186" s="11"/>
    </row>
    <row r="187" ht="11.25">
      <c r="P187" s="11"/>
    </row>
    <row r="188" ht="11.25">
      <c r="P188" s="11"/>
    </row>
    <row r="189" ht="11.25">
      <c r="P189" s="11"/>
    </row>
    <row r="190" ht="11.25">
      <c r="P190" s="11"/>
    </row>
    <row r="191" ht="11.25">
      <c r="P191" s="11"/>
    </row>
    <row r="192" ht="11.25">
      <c r="P192" s="11"/>
    </row>
    <row r="193" ht="11.25">
      <c r="P193" s="11"/>
    </row>
    <row r="194" ht="11.25">
      <c r="P194" s="11"/>
    </row>
    <row r="195" ht="11.25">
      <c r="P195" s="11"/>
    </row>
    <row r="196" ht="11.25">
      <c r="P196" s="11"/>
    </row>
    <row r="197" ht="11.25">
      <c r="P197" s="11"/>
    </row>
    <row r="198" ht="11.25">
      <c r="P198" s="11"/>
    </row>
    <row r="199" ht="11.25">
      <c r="P199" s="11"/>
    </row>
    <row r="200" ht="11.25">
      <c r="P200" s="11"/>
    </row>
    <row r="201" ht="11.25">
      <c r="P201" s="11"/>
    </row>
    <row r="202" ht="11.25">
      <c r="P202" s="11"/>
    </row>
    <row r="203" ht="11.25">
      <c r="P203" s="11"/>
    </row>
    <row r="204" ht="11.25">
      <c r="P204" s="11"/>
    </row>
    <row r="205" ht="11.25">
      <c r="P205" s="11"/>
    </row>
    <row r="206" ht="11.25">
      <c r="P206" s="11"/>
    </row>
    <row r="207" ht="11.25">
      <c r="P207" s="11"/>
    </row>
    <row r="208" ht="11.25">
      <c r="P208" s="11"/>
    </row>
    <row r="209" ht="11.25">
      <c r="P209" s="11"/>
    </row>
    <row r="210" ht="11.25">
      <c r="P210" s="11"/>
    </row>
    <row r="211" ht="11.25">
      <c r="P211" s="11"/>
    </row>
    <row r="212" ht="11.25">
      <c r="P212" s="11"/>
    </row>
    <row r="213" ht="11.25">
      <c r="P213" s="11"/>
    </row>
    <row r="214" ht="11.25">
      <c r="P214" s="11"/>
    </row>
    <row r="215" ht="11.25">
      <c r="P215" s="11"/>
    </row>
    <row r="216" ht="11.25">
      <c r="P216" s="11"/>
    </row>
    <row r="217" ht="11.25">
      <c r="P217" s="11"/>
    </row>
    <row r="218" ht="11.25">
      <c r="P218" s="11"/>
    </row>
    <row r="219" ht="11.25">
      <c r="P219" s="11"/>
    </row>
    <row r="220" ht="11.25">
      <c r="P220" s="11"/>
    </row>
    <row r="221" ht="11.25">
      <c r="P221" s="11"/>
    </row>
    <row r="222" ht="11.25">
      <c r="P222" s="11"/>
    </row>
    <row r="223" ht="11.25">
      <c r="P223" s="11"/>
    </row>
    <row r="224" ht="11.25">
      <c r="P224" s="11"/>
    </row>
    <row r="225" ht="11.25">
      <c r="P225" s="11"/>
    </row>
    <row r="226" ht="11.25">
      <c r="P226" s="11"/>
    </row>
    <row r="227" ht="11.25">
      <c r="P227" s="11"/>
    </row>
    <row r="228" ht="11.25">
      <c r="P228" s="11"/>
    </row>
    <row r="229" ht="11.25">
      <c r="P229" s="11"/>
    </row>
    <row r="230" ht="11.25">
      <c r="P230" s="11"/>
    </row>
    <row r="231" ht="11.25">
      <c r="P231" s="11"/>
    </row>
    <row r="232" ht="11.25">
      <c r="P232" s="11"/>
    </row>
    <row r="233" ht="11.25">
      <c r="P233" s="11"/>
    </row>
    <row r="234" ht="11.25">
      <c r="P234" s="11"/>
    </row>
    <row r="235" ht="11.25">
      <c r="P235" s="11"/>
    </row>
    <row r="236" ht="11.25">
      <c r="P236" s="11"/>
    </row>
    <row r="237" ht="11.25">
      <c r="P237" s="11"/>
    </row>
    <row r="238" ht="11.25">
      <c r="P238" s="11"/>
    </row>
    <row r="239" ht="11.25">
      <c r="P239" s="11"/>
    </row>
    <row r="240" ht="11.25">
      <c r="P240" s="11"/>
    </row>
    <row r="241" ht="11.25">
      <c r="P241" s="11"/>
    </row>
    <row r="242" ht="11.25">
      <c r="P242" s="11"/>
    </row>
    <row r="243" ht="11.25">
      <c r="P243" s="11"/>
    </row>
    <row r="244" ht="11.25">
      <c r="P244" s="11"/>
    </row>
    <row r="245" ht="11.25">
      <c r="P245" s="11"/>
    </row>
    <row r="246" ht="11.25">
      <c r="P246" s="11"/>
    </row>
    <row r="247" ht="11.25">
      <c r="P247" s="11"/>
    </row>
    <row r="248" ht="11.25">
      <c r="P248" s="11"/>
    </row>
    <row r="249" ht="11.25">
      <c r="P249" s="11"/>
    </row>
    <row r="250" ht="11.25">
      <c r="P250" s="11"/>
    </row>
    <row r="251" ht="11.25">
      <c r="P251" s="11"/>
    </row>
    <row r="252" ht="11.25">
      <c r="P252" s="11"/>
    </row>
    <row r="253" ht="11.25">
      <c r="P253" s="11"/>
    </row>
    <row r="254" ht="11.25">
      <c r="P254" s="11"/>
    </row>
    <row r="255" ht="11.25">
      <c r="P255" s="11"/>
    </row>
    <row r="256" ht="11.25">
      <c r="P256" s="11"/>
    </row>
    <row r="257" ht="11.25">
      <c r="P257" s="11"/>
    </row>
    <row r="258" ht="11.25">
      <c r="P258" s="11"/>
    </row>
    <row r="259" ht="11.25">
      <c r="P259" s="11"/>
    </row>
    <row r="260" ht="11.25">
      <c r="P260" s="11"/>
    </row>
    <row r="261" ht="11.25">
      <c r="P261" s="11"/>
    </row>
    <row r="262" ht="11.25">
      <c r="P262" s="11"/>
    </row>
    <row r="263" ht="11.25">
      <c r="P263" s="11"/>
    </row>
    <row r="264" ht="11.25">
      <c r="P264" s="11"/>
    </row>
    <row r="265" ht="11.25">
      <c r="P265" s="11"/>
    </row>
    <row r="266" ht="11.25">
      <c r="P266" s="11"/>
    </row>
    <row r="267" ht="11.25">
      <c r="P267" s="11"/>
    </row>
    <row r="268" ht="11.25">
      <c r="P268" s="11"/>
    </row>
    <row r="269" ht="11.25">
      <c r="P269" s="11"/>
    </row>
    <row r="270" ht="11.25">
      <c r="P270" s="11"/>
    </row>
    <row r="271" ht="11.25">
      <c r="P271" s="11"/>
    </row>
    <row r="272" ht="11.25">
      <c r="P272" s="11"/>
    </row>
    <row r="273" ht="11.25">
      <c r="P273" s="11"/>
    </row>
    <row r="274" ht="11.25">
      <c r="P274" s="11"/>
    </row>
    <row r="275" ht="11.25">
      <c r="P275" s="11"/>
    </row>
    <row r="276" ht="11.25">
      <c r="P276" s="11"/>
    </row>
    <row r="277" ht="11.25">
      <c r="P277" s="11"/>
    </row>
    <row r="278" ht="11.25">
      <c r="P278" s="11"/>
    </row>
    <row r="279" ht="11.25">
      <c r="P279" s="11"/>
    </row>
    <row r="280" ht="11.25">
      <c r="P280" s="11"/>
    </row>
    <row r="281" ht="11.25">
      <c r="P281" s="11"/>
    </row>
    <row r="282" ht="11.25">
      <c r="P282" s="11"/>
    </row>
    <row r="283" ht="11.25">
      <c r="P283" s="11"/>
    </row>
    <row r="284" ht="11.25">
      <c r="P284" s="11"/>
    </row>
    <row r="285" ht="11.25">
      <c r="P285" s="11"/>
    </row>
    <row r="286" ht="11.25">
      <c r="P286" s="11"/>
    </row>
    <row r="287" ht="11.25">
      <c r="P287" s="11"/>
    </row>
    <row r="288" ht="11.25">
      <c r="P288" s="11"/>
    </row>
    <row r="289" ht="11.25">
      <c r="P289" s="11"/>
    </row>
    <row r="290" ht="11.25">
      <c r="P290" s="11"/>
    </row>
    <row r="291" ht="11.25">
      <c r="P291" s="11"/>
    </row>
    <row r="292" ht="11.25">
      <c r="P292" s="11"/>
    </row>
    <row r="293" ht="11.25">
      <c r="P293" s="11"/>
    </row>
    <row r="294" ht="11.25">
      <c r="P294" s="11"/>
    </row>
    <row r="295" ht="11.25">
      <c r="P295" s="11"/>
    </row>
    <row r="296" ht="11.25">
      <c r="P296" s="11"/>
    </row>
    <row r="297" ht="11.25">
      <c r="P297" s="11"/>
    </row>
    <row r="298" ht="11.25">
      <c r="P298" s="11"/>
    </row>
    <row r="299" ht="11.25">
      <c r="P299" s="11"/>
    </row>
    <row r="300" ht="11.25">
      <c r="P300" s="11"/>
    </row>
    <row r="301" ht="11.25">
      <c r="P301" s="11"/>
    </row>
    <row r="302" ht="11.25">
      <c r="P302" s="11"/>
    </row>
    <row r="303" ht="11.25">
      <c r="P303" s="11"/>
    </row>
    <row r="304" ht="11.25">
      <c r="P304" s="11"/>
    </row>
    <row r="305" ht="11.25">
      <c r="P305" s="11"/>
    </row>
    <row r="306" ht="11.25">
      <c r="P306" s="11"/>
    </row>
    <row r="307" ht="11.25">
      <c r="P307" s="11"/>
    </row>
    <row r="308" ht="11.25">
      <c r="P308" s="11"/>
    </row>
    <row r="309" ht="11.25">
      <c r="P309" s="11"/>
    </row>
    <row r="310" ht="11.25">
      <c r="P310" s="11"/>
    </row>
    <row r="311" ht="11.25">
      <c r="P311" s="11"/>
    </row>
    <row r="312" ht="11.25">
      <c r="P312" s="11"/>
    </row>
    <row r="313" ht="11.25">
      <c r="P313" s="11"/>
    </row>
    <row r="314" ht="11.25">
      <c r="P314" s="11"/>
    </row>
    <row r="315" ht="11.25">
      <c r="P315" s="11"/>
    </row>
    <row r="316" ht="11.25">
      <c r="P316" s="11"/>
    </row>
    <row r="317" ht="11.25">
      <c r="P317" s="11"/>
    </row>
    <row r="318" ht="11.25">
      <c r="P318" s="11"/>
    </row>
    <row r="319" ht="11.25">
      <c r="P319" s="11"/>
    </row>
    <row r="320" ht="11.25">
      <c r="P320" s="11"/>
    </row>
    <row r="321" ht="11.25">
      <c r="P321" s="11"/>
    </row>
    <row r="322" ht="11.25">
      <c r="P322" s="11"/>
    </row>
    <row r="323" ht="11.25">
      <c r="P323" s="11"/>
    </row>
    <row r="324" ht="11.25">
      <c r="P324" s="11"/>
    </row>
    <row r="325" ht="11.25">
      <c r="P325" s="11"/>
    </row>
    <row r="326" ht="11.25">
      <c r="P326" s="11"/>
    </row>
    <row r="327" ht="11.25">
      <c r="P327" s="11"/>
    </row>
    <row r="328" ht="11.25">
      <c r="P328" s="11"/>
    </row>
    <row r="329" ht="11.25">
      <c r="P329" s="11"/>
    </row>
    <row r="330" ht="11.25">
      <c r="P330" s="11"/>
    </row>
    <row r="331" ht="11.25">
      <c r="P331" s="11"/>
    </row>
    <row r="332" ht="11.25">
      <c r="P332" s="11"/>
    </row>
    <row r="333" ht="11.25">
      <c r="P333" s="11"/>
    </row>
    <row r="334" ht="11.25">
      <c r="P334" s="11"/>
    </row>
    <row r="335" ht="11.25">
      <c r="P335" s="11"/>
    </row>
    <row r="336" ht="11.25">
      <c r="P336" s="11"/>
    </row>
    <row r="337" ht="11.25">
      <c r="P337" s="11"/>
    </row>
    <row r="338" ht="11.25">
      <c r="P338" s="11"/>
    </row>
    <row r="339" ht="11.25">
      <c r="P339" s="11"/>
    </row>
    <row r="340" ht="11.25">
      <c r="P340" s="11"/>
    </row>
    <row r="341" ht="11.25">
      <c r="P341" s="11"/>
    </row>
    <row r="342" ht="11.25">
      <c r="P342" s="11"/>
    </row>
    <row r="343" ht="11.25">
      <c r="P343" s="11"/>
    </row>
    <row r="344" ht="11.25">
      <c r="P344" s="11"/>
    </row>
    <row r="345" ht="11.25">
      <c r="P345" s="11"/>
    </row>
    <row r="346" ht="11.25">
      <c r="P346" s="11"/>
    </row>
    <row r="347" ht="11.25">
      <c r="P347" s="11"/>
    </row>
    <row r="348" ht="11.25">
      <c r="P348" s="11"/>
    </row>
    <row r="349" ht="11.25">
      <c r="P349" s="11"/>
    </row>
    <row r="350" ht="11.25">
      <c r="P350" s="11"/>
    </row>
    <row r="351" ht="11.25">
      <c r="P351" s="11"/>
    </row>
    <row r="352" ht="11.25">
      <c r="P352" s="11"/>
    </row>
    <row r="353" ht="11.25">
      <c r="P353" s="11"/>
    </row>
    <row r="354" ht="11.25">
      <c r="P354" s="11"/>
    </row>
    <row r="355" ht="11.25">
      <c r="P355" s="11"/>
    </row>
    <row r="356" ht="11.25">
      <c r="P356" s="11"/>
    </row>
    <row r="357" ht="11.25">
      <c r="P357" s="11"/>
    </row>
    <row r="358" ht="11.25">
      <c r="P358" s="11"/>
    </row>
    <row r="359" ht="11.25">
      <c r="P359" s="11"/>
    </row>
    <row r="360" ht="11.25">
      <c r="P360" s="11"/>
    </row>
    <row r="361" ht="11.25">
      <c r="P361" s="11"/>
    </row>
    <row r="362" ht="11.25">
      <c r="P362" s="11"/>
    </row>
    <row r="363" ht="11.25">
      <c r="P363" s="11"/>
    </row>
    <row r="364" ht="11.25">
      <c r="P364" s="11"/>
    </row>
    <row r="365" ht="11.25">
      <c r="P365" s="11"/>
    </row>
    <row r="366" ht="11.25">
      <c r="P366" s="11"/>
    </row>
    <row r="367" ht="11.25">
      <c r="P367" s="11"/>
    </row>
    <row r="368" ht="11.25">
      <c r="P368" s="11"/>
    </row>
    <row r="369" ht="11.25">
      <c r="P369" s="11"/>
    </row>
    <row r="370" ht="11.25">
      <c r="P370" s="11"/>
    </row>
    <row r="371" ht="11.25">
      <c r="P371" s="11"/>
    </row>
    <row r="372" ht="11.25">
      <c r="P372" s="11"/>
    </row>
    <row r="373" ht="11.25">
      <c r="P373" s="11"/>
    </row>
    <row r="374" ht="11.25">
      <c r="P374" s="11"/>
    </row>
    <row r="375" ht="11.25">
      <c r="P375" s="11"/>
    </row>
    <row r="376" ht="11.25">
      <c r="P376" s="11"/>
    </row>
    <row r="377" ht="11.25">
      <c r="P377" s="11"/>
    </row>
    <row r="378" ht="11.25">
      <c r="P378" s="11"/>
    </row>
    <row r="379" ht="11.25">
      <c r="P379" s="11"/>
    </row>
    <row r="380" ht="11.25">
      <c r="P380" s="11"/>
    </row>
    <row r="381" ht="11.25">
      <c r="P381" s="11"/>
    </row>
    <row r="382" ht="11.25">
      <c r="P382" s="11"/>
    </row>
    <row r="383" ht="11.25">
      <c r="P383" s="11"/>
    </row>
    <row r="384" ht="11.25">
      <c r="P384" s="11"/>
    </row>
    <row r="385" ht="11.25">
      <c r="P385" s="11"/>
    </row>
    <row r="386" ht="11.25">
      <c r="P386" s="11"/>
    </row>
    <row r="387" ht="11.25">
      <c r="P387" s="11"/>
    </row>
    <row r="388" ht="11.25">
      <c r="P388" s="11"/>
    </row>
    <row r="389" ht="11.25">
      <c r="P389" s="11"/>
    </row>
    <row r="390" ht="11.25">
      <c r="P390" s="11"/>
    </row>
    <row r="391" ht="11.25">
      <c r="P391" s="11"/>
    </row>
    <row r="392" ht="11.25">
      <c r="P392" s="11"/>
    </row>
    <row r="393" ht="11.25">
      <c r="P393" s="11"/>
    </row>
    <row r="394" ht="11.25">
      <c r="P394" s="11"/>
    </row>
    <row r="395" ht="11.25">
      <c r="P395" s="11"/>
    </row>
    <row r="396" ht="11.25">
      <c r="P396" s="11"/>
    </row>
    <row r="397" ht="11.25">
      <c r="P397" s="11"/>
    </row>
    <row r="398" ht="11.25">
      <c r="P398" s="11"/>
    </row>
    <row r="399" ht="11.25">
      <c r="P399" s="11"/>
    </row>
    <row r="400" ht="11.25">
      <c r="P400" s="11"/>
    </row>
    <row r="401" ht="11.25">
      <c r="P401" s="11"/>
    </row>
    <row r="402" ht="11.25">
      <c r="P402" s="11"/>
    </row>
    <row r="403" ht="11.25">
      <c r="P403" s="11"/>
    </row>
    <row r="404" ht="11.25">
      <c r="P404" s="11"/>
    </row>
    <row r="405" ht="11.25">
      <c r="P405" s="11"/>
    </row>
    <row r="406" ht="11.25">
      <c r="P406" s="11"/>
    </row>
    <row r="407" ht="11.25">
      <c r="P407" s="11"/>
    </row>
    <row r="408" ht="11.25">
      <c r="P408" s="11"/>
    </row>
    <row r="409" ht="11.25">
      <c r="P409" s="11"/>
    </row>
    <row r="410" ht="11.25">
      <c r="P410" s="11"/>
    </row>
    <row r="411" ht="11.25">
      <c r="P411" s="11"/>
    </row>
    <row r="412" ht="11.25">
      <c r="P412" s="11"/>
    </row>
    <row r="413" ht="11.25">
      <c r="P413" s="11"/>
    </row>
    <row r="414" ht="11.25">
      <c r="P414" s="11"/>
    </row>
    <row r="415" ht="11.25">
      <c r="P415" s="11"/>
    </row>
    <row r="416" ht="11.25">
      <c r="P416" s="11"/>
    </row>
    <row r="417" ht="11.25">
      <c r="P417" s="11"/>
    </row>
    <row r="418" ht="11.25">
      <c r="P418" s="11"/>
    </row>
    <row r="419" ht="11.25">
      <c r="P419" s="11"/>
    </row>
    <row r="420" ht="11.25">
      <c r="P420" s="11"/>
    </row>
    <row r="421" ht="11.25">
      <c r="P421" s="11"/>
    </row>
    <row r="422" ht="11.25">
      <c r="P422" s="11"/>
    </row>
    <row r="423" ht="11.25">
      <c r="P423" s="11"/>
    </row>
    <row r="424" ht="11.25">
      <c r="P424" s="11"/>
    </row>
    <row r="425" ht="11.25">
      <c r="P425" s="11"/>
    </row>
    <row r="426" ht="11.25">
      <c r="P426" s="11"/>
    </row>
    <row r="427" ht="11.25">
      <c r="P427" s="11"/>
    </row>
    <row r="428" ht="11.25">
      <c r="P428" s="11"/>
    </row>
    <row r="429" ht="11.25">
      <c r="P429" s="11"/>
    </row>
    <row r="430" ht="11.25">
      <c r="P430" s="11"/>
    </row>
    <row r="431" ht="11.25">
      <c r="P431" s="11"/>
    </row>
    <row r="432" ht="11.25">
      <c r="P432" s="11"/>
    </row>
    <row r="433" ht="11.25">
      <c r="P433" s="11"/>
    </row>
    <row r="434" ht="11.25">
      <c r="P434" s="11"/>
    </row>
    <row r="435" ht="11.25">
      <c r="P435" s="11"/>
    </row>
    <row r="436" ht="11.25">
      <c r="P436" s="11"/>
    </row>
    <row r="437" ht="11.25">
      <c r="P437" s="11"/>
    </row>
    <row r="438" ht="11.25">
      <c r="P438" s="11"/>
    </row>
    <row r="439" ht="11.25">
      <c r="P439" s="11"/>
    </row>
    <row r="440" ht="11.25">
      <c r="P440" s="11"/>
    </row>
    <row r="441" ht="11.25">
      <c r="P441" s="11"/>
    </row>
    <row r="442" ht="11.25">
      <c r="P442" s="11"/>
    </row>
    <row r="443" ht="11.25">
      <c r="P443" s="11"/>
    </row>
    <row r="444" ht="11.25">
      <c r="P444" s="11"/>
    </row>
    <row r="445" ht="11.25">
      <c r="P445" s="11"/>
    </row>
    <row r="446" ht="11.25">
      <c r="P446" s="11"/>
    </row>
    <row r="447" ht="11.25">
      <c r="P447" s="11"/>
    </row>
    <row r="448" ht="11.25">
      <c r="P448" s="11"/>
    </row>
    <row r="449" ht="11.25">
      <c r="P449" s="11"/>
    </row>
    <row r="450" ht="11.25">
      <c r="P450" s="11"/>
    </row>
    <row r="451" ht="11.25">
      <c r="P451" s="11"/>
    </row>
    <row r="452" ht="11.25">
      <c r="P452" s="11"/>
    </row>
    <row r="453" ht="11.25">
      <c r="P453" s="11"/>
    </row>
    <row r="454" ht="11.25">
      <c r="P454" s="11"/>
    </row>
    <row r="455" ht="11.25">
      <c r="P455" s="11"/>
    </row>
    <row r="456" ht="11.25">
      <c r="P456" s="11"/>
    </row>
    <row r="457" ht="11.25">
      <c r="P457" s="11"/>
    </row>
    <row r="458" ht="11.25">
      <c r="P458" s="11"/>
    </row>
    <row r="459" ht="11.25">
      <c r="P459" s="11"/>
    </row>
    <row r="460" ht="11.25">
      <c r="P460" s="11"/>
    </row>
    <row r="461" ht="11.25">
      <c r="P461" s="11"/>
    </row>
    <row r="462" ht="11.25">
      <c r="P462" s="11"/>
    </row>
    <row r="463" ht="11.25">
      <c r="P463" s="11"/>
    </row>
    <row r="464" ht="11.25">
      <c r="P464" s="11"/>
    </row>
    <row r="465" ht="11.25">
      <c r="P465" s="11"/>
    </row>
    <row r="466" ht="11.25">
      <c r="P466" s="11"/>
    </row>
    <row r="467" ht="11.25">
      <c r="P467" s="11"/>
    </row>
    <row r="468" ht="11.25">
      <c r="P468" s="11"/>
    </row>
    <row r="469" ht="11.25">
      <c r="P469" s="11"/>
    </row>
    <row r="470" ht="11.25">
      <c r="P470" s="11"/>
    </row>
    <row r="471" ht="11.25">
      <c r="P471" s="11"/>
    </row>
    <row r="472" ht="11.25">
      <c r="P472" s="11"/>
    </row>
    <row r="473" ht="11.25">
      <c r="P473" s="11"/>
    </row>
    <row r="474" ht="11.25">
      <c r="P474" s="11"/>
    </row>
    <row r="475" ht="11.25">
      <c r="P475" s="11"/>
    </row>
    <row r="476" ht="11.25">
      <c r="P476" s="11"/>
    </row>
    <row r="477" ht="11.25">
      <c r="P477" s="11"/>
    </row>
    <row r="478" ht="11.25">
      <c r="P478" s="11"/>
    </row>
    <row r="479" ht="11.25">
      <c r="P479" s="11"/>
    </row>
    <row r="480" ht="11.25">
      <c r="P480" s="11"/>
    </row>
    <row r="481" ht="11.25">
      <c r="P481" s="11"/>
    </row>
    <row r="482" ht="11.25">
      <c r="P482" s="11"/>
    </row>
    <row r="483" ht="11.25">
      <c r="P483" s="11"/>
    </row>
    <row r="484" ht="11.25">
      <c r="P484" s="11"/>
    </row>
    <row r="485" ht="11.25">
      <c r="P485" s="11"/>
    </row>
    <row r="486" ht="11.25">
      <c r="P486" s="11"/>
    </row>
    <row r="487" ht="11.25">
      <c r="P487" s="11"/>
    </row>
    <row r="488" ht="11.25">
      <c r="P488" s="11"/>
    </row>
    <row r="489" ht="11.25">
      <c r="P489" s="11"/>
    </row>
    <row r="490" ht="11.25">
      <c r="P490" s="11"/>
    </row>
    <row r="491" ht="11.25">
      <c r="P491" s="11"/>
    </row>
    <row r="492" ht="11.25">
      <c r="P492" s="11"/>
    </row>
    <row r="493" ht="11.25">
      <c r="P493" s="11"/>
    </row>
    <row r="494" ht="11.25">
      <c r="P494" s="11"/>
    </row>
    <row r="495" ht="11.25">
      <c r="P495" s="11"/>
    </row>
    <row r="496" ht="11.25">
      <c r="P496" s="11"/>
    </row>
    <row r="497" ht="11.25">
      <c r="P497" s="11"/>
    </row>
    <row r="498" ht="11.25">
      <c r="P498" s="11"/>
    </row>
    <row r="499" ht="11.25">
      <c r="P499" s="11"/>
    </row>
    <row r="500" ht="11.25">
      <c r="P500" s="11"/>
    </row>
    <row r="501" ht="11.25">
      <c r="P501" s="11"/>
    </row>
    <row r="502" ht="11.25">
      <c r="P502" s="11"/>
    </row>
    <row r="503" ht="11.25">
      <c r="P503" s="11"/>
    </row>
    <row r="504" ht="11.25">
      <c r="P504" s="11"/>
    </row>
    <row r="505" ht="11.25">
      <c r="P505" s="11"/>
    </row>
    <row r="506" ht="11.25">
      <c r="P506" s="11"/>
    </row>
    <row r="507" ht="11.25">
      <c r="P507" s="11"/>
    </row>
    <row r="508" ht="11.25">
      <c r="P508" s="11"/>
    </row>
    <row r="509" ht="11.25">
      <c r="P509" s="11"/>
    </row>
    <row r="510" ht="11.25">
      <c r="P510" s="11"/>
    </row>
    <row r="511" ht="11.25">
      <c r="P511" s="11"/>
    </row>
    <row r="512" ht="11.25">
      <c r="P512" s="11"/>
    </row>
    <row r="513" ht="11.25">
      <c r="P513" s="11"/>
    </row>
    <row r="514" ht="11.25">
      <c r="P514" s="11"/>
    </row>
    <row r="515" ht="11.25">
      <c r="P515" s="11"/>
    </row>
    <row r="516" ht="11.25">
      <c r="P516" s="11"/>
    </row>
    <row r="517" ht="11.25">
      <c r="P517" s="11"/>
    </row>
    <row r="518" ht="11.25">
      <c r="P518" s="11"/>
    </row>
    <row r="519" ht="11.25">
      <c r="P519" s="11"/>
    </row>
    <row r="520" ht="11.25">
      <c r="P520" s="11"/>
    </row>
    <row r="521" ht="11.25">
      <c r="P521" s="11"/>
    </row>
    <row r="522" ht="11.25">
      <c r="P522" s="11"/>
    </row>
    <row r="523" ht="11.25">
      <c r="P523" s="11"/>
    </row>
    <row r="524" ht="11.25">
      <c r="P524" s="11"/>
    </row>
    <row r="525" ht="11.25">
      <c r="P525" s="11"/>
    </row>
    <row r="526" ht="11.25">
      <c r="P526" s="11"/>
    </row>
    <row r="527" ht="11.25">
      <c r="P527" s="11"/>
    </row>
    <row r="528" ht="11.25">
      <c r="P528" s="11"/>
    </row>
    <row r="529" ht="11.25">
      <c r="P529" s="11"/>
    </row>
    <row r="530" ht="11.25">
      <c r="P530" s="11"/>
    </row>
    <row r="531" ht="11.25">
      <c r="P531" s="11"/>
    </row>
    <row r="532" ht="11.25">
      <c r="P532" s="11"/>
    </row>
    <row r="533" ht="11.25">
      <c r="P533" s="11"/>
    </row>
    <row r="534" ht="11.25">
      <c r="P534" s="11"/>
    </row>
    <row r="535" ht="11.25">
      <c r="P535" s="11"/>
    </row>
    <row r="536" ht="11.25">
      <c r="P536" s="11"/>
    </row>
    <row r="537" ht="11.25">
      <c r="P537" s="11"/>
    </row>
    <row r="538" ht="11.25">
      <c r="P538" s="11"/>
    </row>
    <row r="539" ht="11.25">
      <c r="P539" s="11"/>
    </row>
    <row r="540" ht="11.25">
      <c r="P540" s="11"/>
    </row>
    <row r="541" ht="11.25">
      <c r="P541" s="11"/>
    </row>
    <row r="542" ht="11.25">
      <c r="P542" s="11"/>
    </row>
    <row r="543" ht="11.25">
      <c r="P543" s="11"/>
    </row>
    <row r="544" ht="11.25">
      <c r="P544" s="11"/>
    </row>
    <row r="545" ht="11.25">
      <c r="P545" s="11"/>
    </row>
    <row r="546" ht="11.25">
      <c r="P546" s="11"/>
    </row>
    <row r="547" ht="11.25">
      <c r="P547" s="11"/>
    </row>
    <row r="548" ht="11.25">
      <c r="P548" s="11"/>
    </row>
    <row r="549" ht="11.25">
      <c r="P549" s="11"/>
    </row>
    <row r="550" ht="11.25">
      <c r="P550" s="11"/>
    </row>
    <row r="551" ht="11.25">
      <c r="P551" s="11"/>
    </row>
    <row r="552" ht="11.25">
      <c r="P552" s="11"/>
    </row>
    <row r="553" ht="11.25">
      <c r="P553" s="11"/>
    </row>
    <row r="554" ht="11.25">
      <c r="P554" s="11"/>
    </row>
    <row r="555" ht="11.25">
      <c r="P555" s="11"/>
    </row>
    <row r="556" ht="11.25">
      <c r="P556" s="11"/>
    </row>
    <row r="557" ht="11.25">
      <c r="P557" s="11"/>
    </row>
    <row r="558" ht="11.25">
      <c r="P558" s="11"/>
    </row>
    <row r="559" ht="11.25">
      <c r="P559" s="11"/>
    </row>
    <row r="560" ht="11.25">
      <c r="P560" s="11"/>
    </row>
    <row r="561" ht="11.25">
      <c r="P561" s="11"/>
    </row>
    <row r="562" ht="11.25">
      <c r="P562" s="11"/>
    </row>
    <row r="563" ht="11.25">
      <c r="P563" s="11"/>
    </row>
    <row r="564" ht="11.25">
      <c r="P564" s="11"/>
    </row>
    <row r="565" ht="11.25">
      <c r="P565" s="11"/>
    </row>
    <row r="566" ht="11.25">
      <c r="P566" s="11"/>
    </row>
    <row r="567" ht="11.25">
      <c r="P567" s="11"/>
    </row>
    <row r="568" ht="11.25">
      <c r="P568" s="11"/>
    </row>
    <row r="569" ht="11.25">
      <c r="P569" s="11"/>
    </row>
    <row r="570" ht="11.25">
      <c r="P570" s="11"/>
    </row>
    <row r="571" ht="11.25">
      <c r="P571" s="11"/>
    </row>
    <row r="572" ht="11.25">
      <c r="P572" s="11"/>
    </row>
    <row r="573" ht="11.25">
      <c r="P573" s="11"/>
    </row>
    <row r="574" ht="11.25">
      <c r="P574" s="11"/>
    </row>
    <row r="575" ht="11.25">
      <c r="P575" s="11"/>
    </row>
    <row r="576" ht="11.25">
      <c r="P576" s="11"/>
    </row>
    <row r="577" ht="11.25">
      <c r="P577" s="11"/>
    </row>
    <row r="578" ht="11.25">
      <c r="P578" s="11"/>
    </row>
    <row r="579" ht="11.25">
      <c r="P579" s="11"/>
    </row>
    <row r="580" ht="11.25">
      <c r="P580" s="11"/>
    </row>
    <row r="581" ht="11.25">
      <c r="P581" s="11"/>
    </row>
    <row r="582" ht="11.25">
      <c r="P582" s="11"/>
    </row>
    <row r="583" ht="11.25">
      <c r="P583" s="11"/>
    </row>
    <row r="584" ht="11.25">
      <c r="P584" s="11"/>
    </row>
    <row r="585" ht="11.25">
      <c r="P585" s="11"/>
    </row>
    <row r="586" ht="11.25">
      <c r="P586" s="11"/>
    </row>
    <row r="587" ht="11.25">
      <c r="P587" s="11"/>
    </row>
    <row r="588" ht="11.25">
      <c r="P588" s="11"/>
    </row>
    <row r="589" ht="11.25">
      <c r="P589" s="11"/>
    </row>
    <row r="590" ht="11.25">
      <c r="P590" s="11"/>
    </row>
    <row r="591" ht="11.25">
      <c r="P591" s="11"/>
    </row>
    <row r="592" ht="11.25">
      <c r="P592" s="11"/>
    </row>
    <row r="593" ht="11.25">
      <c r="P593" s="11"/>
    </row>
    <row r="594" ht="11.25">
      <c r="P594" s="11"/>
    </row>
    <row r="595" ht="11.25">
      <c r="P595" s="11"/>
    </row>
    <row r="596" ht="11.25">
      <c r="P596" s="11"/>
    </row>
    <row r="597" ht="11.25">
      <c r="P597" s="11"/>
    </row>
    <row r="598" ht="11.25">
      <c r="P598" s="11"/>
    </row>
    <row r="599" ht="11.25">
      <c r="P599" s="11"/>
    </row>
    <row r="600" ht="11.25">
      <c r="P600" s="11"/>
    </row>
    <row r="601" ht="11.25">
      <c r="P601" s="11"/>
    </row>
    <row r="602" ht="11.25">
      <c r="P602" s="11"/>
    </row>
    <row r="603" ht="11.25">
      <c r="P603" s="11"/>
    </row>
    <row r="604" ht="11.25">
      <c r="P604" s="11"/>
    </row>
    <row r="605" ht="11.25">
      <c r="P605" s="11"/>
    </row>
    <row r="606" ht="11.25">
      <c r="P606" s="11"/>
    </row>
    <row r="607" ht="11.25">
      <c r="P607" s="11"/>
    </row>
    <row r="608" ht="11.25">
      <c r="P608" s="11"/>
    </row>
    <row r="609" ht="11.25">
      <c r="P609" s="11"/>
    </row>
    <row r="610" ht="11.25">
      <c r="P610" s="11"/>
    </row>
    <row r="611" ht="11.25">
      <c r="P611" s="11"/>
    </row>
    <row r="612" ht="11.25">
      <c r="P612" s="11"/>
    </row>
    <row r="613" ht="11.25">
      <c r="P613" s="11"/>
    </row>
    <row r="614" ht="11.25">
      <c r="P614" s="11"/>
    </row>
    <row r="615" ht="11.25">
      <c r="P615" s="11"/>
    </row>
    <row r="616" ht="11.25">
      <c r="P616" s="11"/>
    </row>
    <row r="617" ht="11.25">
      <c r="P617" s="11"/>
    </row>
    <row r="618" ht="11.25">
      <c r="P618" s="11"/>
    </row>
    <row r="619" ht="11.25">
      <c r="P619" s="11"/>
    </row>
    <row r="620" ht="11.25">
      <c r="P620" s="11"/>
    </row>
    <row r="621" ht="11.25">
      <c r="P621" s="11"/>
    </row>
    <row r="622" ht="11.25">
      <c r="P622" s="11"/>
    </row>
    <row r="623" ht="11.25">
      <c r="P623" s="11"/>
    </row>
    <row r="624" ht="11.25">
      <c r="P624" s="11"/>
    </row>
    <row r="625" ht="11.25">
      <c r="P625" s="11"/>
    </row>
    <row r="626" ht="11.25">
      <c r="P626" s="11"/>
    </row>
    <row r="627" ht="11.25">
      <c r="P627" s="11"/>
    </row>
    <row r="628" ht="11.25">
      <c r="P628" s="11"/>
    </row>
    <row r="629" ht="11.25">
      <c r="P629" s="11"/>
    </row>
    <row r="630" ht="11.25">
      <c r="P630" s="11"/>
    </row>
    <row r="631" ht="11.25">
      <c r="P631" s="11"/>
    </row>
    <row r="632" ht="11.25">
      <c r="P632" s="11"/>
    </row>
    <row r="633" ht="11.25">
      <c r="P633" s="11"/>
    </row>
    <row r="634" ht="11.25">
      <c r="P634" s="11"/>
    </row>
    <row r="635" ht="11.25">
      <c r="P635" s="11"/>
    </row>
    <row r="636" ht="11.25">
      <c r="P636" s="11"/>
    </row>
    <row r="637" ht="11.25">
      <c r="P637" s="11"/>
    </row>
    <row r="638" ht="11.25">
      <c r="P638" s="11"/>
    </row>
    <row r="639" ht="11.25">
      <c r="P639" s="11"/>
    </row>
    <row r="640" ht="11.25">
      <c r="P640" s="11"/>
    </row>
    <row r="641" ht="11.25">
      <c r="P641" s="11"/>
    </row>
    <row r="642" ht="11.25">
      <c r="P642" s="11"/>
    </row>
    <row r="643" ht="11.25">
      <c r="P643" s="11"/>
    </row>
    <row r="644" ht="11.25">
      <c r="P644" s="11"/>
    </row>
    <row r="645" ht="11.25">
      <c r="P645" s="11"/>
    </row>
    <row r="646" ht="11.25">
      <c r="P646" s="11"/>
    </row>
    <row r="647" ht="11.25">
      <c r="P647" s="11"/>
    </row>
    <row r="648" ht="11.25">
      <c r="P648" s="11"/>
    </row>
    <row r="649" ht="11.25">
      <c r="P649" s="11"/>
    </row>
    <row r="650" ht="11.25">
      <c r="P650" s="11"/>
    </row>
    <row r="651" ht="11.25">
      <c r="P651" s="11"/>
    </row>
    <row r="652" ht="11.25">
      <c r="P652" s="11"/>
    </row>
    <row r="653" ht="11.25">
      <c r="P653" s="11"/>
    </row>
    <row r="654" ht="11.25">
      <c r="P654" s="11"/>
    </row>
    <row r="655" ht="11.25">
      <c r="P655" s="11"/>
    </row>
    <row r="656" ht="11.25">
      <c r="P656" s="11"/>
    </row>
    <row r="657" ht="11.25">
      <c r="P657" s="11"/>
    </row>
    <row r="658" ht="11.25">
      <c r="P658" s="11"/>
    </row>
    <row r="659" ht="11.25">
      <c r="P659" s="11"/>
    </row>
    <row r="660" ht="11.25">
      <c r="P660" s="11"/>
    </row>
    <row r="661" ht="11.25">
      <c r="P661" s="11"/>
    </row>
    <row r="662" ht="11.25">
      <c r="P662" s="11"/>
    </row>
    <row r="663" ht="11.25">
      <c r="P663" s="11"/>
    </row>
    <row r="664" ht="11.25">
      <c r="P664" s="11"/>
    </row>
    <row r="665" ht="11.25">
      <c r="P665" s="11"/>
    </row>
    <row r="666" ht="11.25">
      <c r="P666" s="11"/>
    </row>
    <row r="667" ht="11.25">
      <c r="P667" s="11"/>
    </row>
    <row r="668" ht="11.25">
      <c r="P668" s="11"/>
    </row>
    <row r="669" ht="11.25">
      <c r="P669" s="11"/>
    </row>
    <row r="670" ht="11.25">
      <c r="P670" s="11"/>
    </row>
    <row r="671" ht="11.25">
      <c r="P671" s="11"/>
    </row>
    <row r="672" ht="11.25">
      <c r="P672" s="11"/>
    </row>
    <row r="673" ht="11.25">
      <c r="P673" s="11"/>
    </row>
    <row r="674" ht="11.25">
      <c r="P674" s="11"/>
    </row>
    <row r="675" ht="11.25">
      <c r="P675" s="11"/>
    </row>
    <row r="676" ht="11.25">
      <c r="P676" s="11"/>
    </row>
    <row r="677" ht="11.25">
      <c r="P677" s="11"/>
    </row>
    <row r="678" ht="11.25">
      <c r="P678" s="11"/>
    </row>
    <row r="679" ht="11.25">
      <c r="P679" s="11"/>
    </row>
    <row r="680" ht="11.25">
      <c r="P680" s="11"/>
    </row>
    <row r="681" ht="11.25">
      <c r="P681" s="11"/>
    </row>
    <row r="682" ht="11.25">
      <c r="P682" s="11"/>
    </row>
    <row r="683" ht="11.25">
      <c r="P683" s="11"/>
    </row>
    <row r="684" ht="11.25">
      <c r="P684" s="11"/>
    </row>
    <row r="685" ht="11.25">
      <c r="P685" s="11"/>
    </row>
    <row r="686" ht="11.25">
      <c r="P686" s="11"/>
    </row>
    <row r="687" ht="11.25">
      <c r="P687" s="11"/>
    </row>
    <row r="688" ht="11.25">
      <c r="P688" s="11"/>
    </row>
    <row r="689" ht="11.25">
      <c r="P689" s="11"/>
    </row>
    <row r="690" ht="11.25">
      <c r="P690" s="11"/>
    </row>
    <row r="691" ht="11.25">
      <c r="P691" s="11"/>
    </row>
    <row r="692" ht="11.25">
      <c r="P692" s="11"/>
    </row>
    <row r="693" ht="11.25">
      <c r="P693" s="11"/>
    </row>
    <row r="694" ht="11.25">
      <c r="P694" s="11"/>
    </row>
    <row r="695" ht="11.25">
      <c r="P695" s="11"/>
    </row>
    <row r="696" ht="11.25">
      <c r="P696" s="11"/>
    </row>
    <row r="697" ht="11.25">
      <c r="P697" s="11"/>
    </row>
    <row r="698" ht="11.25">
      <c r="P698" s="11"/>
    </row>
    <row r="699" ht="11.25">
      <c r="P699" s="11"/>
    </row>
    <row r="700" ht="11.25">
      <c r="P700" s="11"/>
    </row>
    <row r="701" ht="11.25">
      <c r="P701" s="11"/>
    </row>
    <row r="702" ht="11.25">
      <c r="P702" s="11"/>
    </row>
    <row r="703" ht="11.25">
      <c r="P703" s="11"/>
    </row>
    <row r="704" ht="11.25">
      <c r="P704" s="11"/>
    </row>
    <row r="705" ht="11.25">
      <c r="P705" s="11"/>
    </row>
    <row r="706" ht="11.25">
      <c r="P706" s="11"/>
    </row>
    <row r="707" ht="11.25">
      <c r="P707" s="11"/>
    </row>
    <row r="708" ht="11.25">
      <c r="P708" s="11"/>
    </row>
    <row r="709" ht="11.25">
      <c r="P709" s="11"/>
    </row>
    <row r="710" ht="11.25">
      <c r="P710" s="11"/>
    </row>
    <row r="711" ht="11.25">
      <c r="P711" s="11"/>
    </row>
    <row r="712" ht="11.25">
      <c r="P712" s="11"/>
    </row>
    <row r="713" ht="11.25">
      <c r="P713" s="11"/>
    </row>
    <row r="714" ht="11.25">
      <c r="P714" s="11"/>
    </row>
    <row r="715" ht="11.25">
      <c r="P715" s="11"/>
    </row>
    <row r="716" ht="11.25">
      <c r="P716" s="11"/>
    </row>
    <row r="717" ht="11.25">
      <c r="P717" s="11"/>
    </row>
    <row r="718" ht="11.25">
      <c r="P718" s="11"/>
    </row>
    <row r="719" ht="11.25">
      <c r="P719" s="11"/>
    </row>
    <row r="720" ht="11.25">
      <c r="P720" s="11"/>
    </row>
    <row r="721" ht="11.25">
      <c r="P721" s="11"/>
    </row>
    <row r="722" ht="11.25">
      <c r="P722" s="11"/>
    </row>
    <row r="723" ht="11.25">
      <c r="P723" s="11"/>
    </row>
    <row r="724" ht="11.25">
      <c r="P724" s="11"/>
    </row>
    <row r="725" ht="11.25">
      <c r="P725" s="11"/>
    </row>
    <row r="726" ht="11.25">
      <c r="P726" s="11"/>
    </row>
    <row r="727" ht="11.25">
      <c r="P727" s="11"/>
    </row>
    <row r="728" ht="11.25">
      <c r="P728" s="11"/>
    </row>
    <row r="729" ht="11.25">
      <c r="P729" s="11"/>
    </row>
    <row r="730" ht="11.25">
      <c r="P730" s="11"/>
    </row>
    <row r="731" ht="11.25">
      <c r="P731" s="11"/>
    </row>
    <row r="732" ht="11.25">
      <c r="P732" s="11"/>
    </row>
    <row r="733" ht="11.25">
      <c r="P733" s="11"/>
    </row>
    <row r="734" ht="11.25">
      <c r="P734" s="11"/>
    </row>
    <row r="735" ht="11.25">
      <c r="P735" s="11"/>
    </row>
    <row r="736" ht="11.25">
      <c r="P736" s="11"/>
    </row>
    <row r="737" ht="11.25">
      <c r="P737" s="11"/>
    </row>
    <row r="738" ht="11.25">
      <c r="P738" s="11"/>
    </row>
    <row r="739" ht="11.25">
      <c r="P739" s="11"/>
    </row>
    <row r="740" ht="11.25">
      <c r="P740" s="11"/>
    </row>
    <row r="741" ht="11.25">
      <c r="P741" s="11"/>
    </row>
    <row r="742" ht="11.25">
      <c r="P742" s="11"/>
    </row>
    <row r="743" ht="11.25">
      <c r="P743" s="11"/>
    </row>
    <row r="744" ht="11.25">
      <c r="P744" s="11"/>
    </row>
    <row r="745" ht="11.25">
      <c r="P745" s="11"/>
    </row>
    <row r="746" ht="11.25">
      <c r="P746" s="11"/>
    </row>
    <row r="747" ht="11.25">
      <c r="P747" s="11"/>
    </row>
    <row r="748" ht="11.25">
      <c r="P748" s="11"/>
    </row>
    <row r="749" ht="11.25">
      <c r="P749" s="11"/>
    </row>
    <row r="750" ht="11.25">
      <c r="P750" s="11"/>
    </row>
    <row r="751" ht="11.25">
      <c r="P751" s="11"/>
    </row>
    <row r="752" ht="11.25">
      <c r="P752" s="11"/>
    </row>
    <row r="753" ht="11.25">
      <c r="P753" s="11"/>
    </row>
    <row r="754" ht="11.25">
      <c r="P754" s="11"/>
    </row>
    <row r="755" ht="11.25">
      <c r="P755" s="11"/>
    </row>
    <row r="756" ht="11.25">
      <c r="P756" s="11"/>
    </row>
    <row r="757" ht="11.25">
      <c r="P757" s="11"/>
    </row>
    <row r="758" ht="11.25">
      <c r="P758" s="11"/>
    </row>
    <row r="759" ht="11.25">
      <c r="P759" s="11"/>
    </row>
    <row r="760" ht="11.25">
      <c r="P760" s="11"/>
    </row>
    <row r="761" ht="11.25">
      <c r="P761" s="11"/>
    </row>
    <row r="762" ht="11.25">
      <c r="P762" s="11"/>
    </row>
    <row r="763" ht="11.25">
      <c r="P763" s="11"/>
    </row>
    <row r="764" ht="11.25">
      <c r="P764" s="11"/>
    </row>
    <row r="765" ht="11.25">
      <c r="P765" s="11"/>
    </row>
    <row r="766" ht="11.25">
      <c r="P766" s="11"/>
    </row>
    <row r="767" ht="11.25">
      <c r="P767" s="11"/>
    </row>
    <row r="768" ht="11.25">
      <c r="P768" s="11"/>
    </row>
    <row r="769" ht="11.25">
      <c r="P769" s="11"/>
    </row>
    <row r="770" ht="11.25">
      <c r="P770" s="11"/>
    </row>
    <row r="771" ht="11.25">
      <c r="P771" s="11"/>
    </row>
    <row r="772" ht="11.25">
      <c r="P772" s="11"/>
    </row>
    <row r="773" ht="11.25">
      <c r="P773" s="11"/>
    </row>
    <row r="774" ht="11.25">
      <c r="P774" s="11"/>
    </row>
    <row r="775" ht="11.25">
      <c r="P775" s="11"/>
    </row>
    <row r="776" ht="11.25">
      <c r="P776" s="11"/>
    </row>
    <row r="777" ht="11.25">
      <c r="P777" s="11"/>
    </row>
    <row r="778" ht="11.25">
      <c r="P778" s="11"/>
    </row>
    <row r="779" ht="11.25">
      <c r="P779" s="11"/>
    </row>
    <row r="780" ht="11.25">
      <c r="P780" s="11"/>
    </row>
    <row r="781" ht="11.25">
      <c r="P781" s="11"/>
    </row>
    <row r="782" ht="11.25">
      <c r="P782" s="11"/>
    </row>
    <row r="783" ht="11.25">
      <c r="P783" s="11"/>
    </row>
    <row r="784" ht="11.25">
      <c r="P784" s="11"/>
    </row>
    <row r="785" ht="11.25">
      <c r="P785" s="11"/>
    </row>
    <row r="786" ht="11.25">
      <c r="P786" s="11"/>
    </row>
    <row r="787" ht="11.25">
      <c r="P787" s="11"/>
    </row>
    <row r="788" ht="11.25">
      <c r="P788" s="11"/>
    </row>
    <row r="789" ht="11.25">
      <c r="P789" s="11"/>
    </row>
    <row r="790" ht="11.25">
      <c r="P790" s="11"/>
    </row>
    <row r="791" ht="11.25">
      <c r="P791" s="11"/>
    </row>
    <row r="792" ht="11.25">
      <c r="P792" s="11"/>
    </row>
    <row r="793" ht="11.25">
      <c r="P793" s="11"/>
    </row>
    <row r="794" ht="11.25">
      <c r="P794" s="11"/>
    </row>
    <row r="795" ht="11.25">
      <c r="P795" s="11"/>
    </row>
    <row r="796" ht="11.25">
      <c r="P796" s="11"/>
    </row>
    <row r="797" ht="11.25">
      <c r="P797" s="11"/>
    </row>
    <row r="798" ht="11.25">
      <c r="P798" s="11"/>
    </row>
    <row r="799" ht="11.25">
      <c r="P799" s="11"/>
    </row>
  </sheetData>
  <mergeCells count="1">
    <mergeCell ref="A4:B4"/>
  </mergeCells>
  <printOptions/>
  <pageMargins left="0.44" right="0.38" top="0.87" bottom="0.89" header="0.39" footer="0.5"/>
  <pageSetup fitToHeight="1" fitToWidth="1" horizontalDpi="600" verticalDpi="600" orientation="landscape" scale="65" r:id="rId1"/>
  <headerFooter alignWithMargins="0">
    <oddHeader>&amp;LCalifornia Department of Education
Form J-29
April 15, 2011
&amp;CREPORT OF THE ESTIMATED AMOUNT OF TAXES TO BE COLLECTED AND 
DISTRIBUTED FOR THE FISCAL YEAR 2010-11, ENDING JUNE 30, 2011
PERIOD: P-2
&amp;RCounty : Kern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Acct. Svcs.</dc:creator>
  <cp:keywords/>
  <dc:description/>
  <cp:lastModifiedBy>IBS</cp:lastModifiedBy>
  <cp:lastPrinted>2011-04-19T22:31:35Z</cp:lastPrinted>
  <dcterms:created xsi:type="dcterms:W3CDTF">2007-11-21T20:28:31Z</dcterms:created>
  <dcterms:modified xsi:type="dcterms:W3CDTF">2011-04-19T22:38:06Z</dcterms:modified>
  <cp:category/>
  <cp:version/>
  <cp:contentType/>
  <cp:contentStatus/>
</cp:coreProperties>
</file>